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brooks\report\Internal\CBETA\2019-09-19\"/>
    </mc:Choice>
  </mc:AlternateContent>
  <xr:revisionPtr revIDLastSave="0" documentId="13_ncr:40009_{5C8F46F1-6C78-4205-9E2A-E22B3B1FDADB}" xr6:coauthVersionLast="41" xr6:coauthVersionMax="41" xr10:uidLastSave="{00000000-0000-0000-0000-000000000000}"/>
  <bookViews>
    <workbookView xWindow="10248" yWindow="3000" windowWidth="17520" windowHeight="12456" activeTab="1"/>
  </bookViews>
  <sheets>
    <sheet name="dxe3_42MeV" sheetId="3" r:id="rId1"/>
    <sheet name="Scatter" sheetId="4" r:id="rId2"/>
    <sheet name="Circularisation" sheetId="5" r:id="rId3"/>
    <sheet name="Cumulative" sheetId="6" r:id="rId4"/>
    <sheet name="HorizKickVM" sheetId="2" r:id="rId5"/>
  </sheets>
  <calcPr calcId="0"/>
</workbook>
</file>

<file path=xl/calcChain.xml><?xml version="1.0" encoding="utf-8"?>
<calcChain xmlns="http://schemas.openxmlformats.org/spreadsheetml/2006/main">
  <c r="I4" i="6" l="1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3" i="6"/>
  <c r="G5" i="6"/>
  <c r="H5" i="6"/>
  <c r="G6" i="6"/>
  <c r="G7" i="6" s="1"/>
  <c r="G8" i="6" s="1"/>
  <c r="G9" i="6" s="1"/>
  <c r="G10" i="6" s="1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39" i="6" s="1"/>
  <c r="G40" i="6" s="1"/>
  <c r="G41" i="6" s="1"/>
  <c r="G42" i="6" s="1"/>
  <c r="G43" i="6" s="1"/>
  <c r="G44" i="6" s="1"/>
  <c r="G45" i="6" s="1"/>
  <c r="G46" i="6" s="1"/>
  <c r="G47" i="6" s="1"/>
  <c r="G48" i="6" s="1"/>
  <c r="G49" i="6" s="1"/>
  <c r="G50" i="6" s="1"/>
  <c r="G51" i="6" s="1"/>
  <c r="G52" i="6" s="1"/>
  <c r="G53" i="6" s="1"/>
  <c r="G54" i="6" s="1"/>
  <c r="G55" i="6" s="1"/>
  <c r="G56" i="6" s="1"/>
  <c r="G57" i="6" s="1"/>
  <c r="G58" i="6" s="1"/>
  <c r="G59" i="6" s="1"/>
  <c r="G60" i="6" s="1"/>
  <c r="G61" i="6" s="1"/>
  <c r="G62" i="6" s="1"/>
  <c r="G63" i="6" s="1"/>
  <c r="G64" i="6" s="1"/>
  <c r="G65" i="6" s="1"/>
  <c r="G66" i="6" s="1"/>
  <c r="G67" i="6" s="1"/>
  <c r="G68" i="6" s="1"/>
  <c r="G69" i="6" s="1"/>
  <c r="G70" i="6" s="1"/>
  <c r="G71" i="6" s="1"/>
  <c r="G72" i="6" s="1"/>
  <c r="G73" i="6" s="1"/>
  <c r="G74" i="6" s="1"/>
  <c r="G75" i="6" s="1"/>
  <c r="G76" i="6" s="1"/>
  <c r="G77" i="6" s="1"/>
  <c r="G78" i="6" s="1"/>
  <c r="G79" i="6" s="1"/>
  <c r="G80" i="6" s="1"/>
  <c r="G81" i="6" s="1"/>
  <c r="G82" i="6" s="1"/>
  <c r="G83" i="6" s="1"/>
  <c r="G84" i="6" s="1"/>
  <c r="G85" i="6" s="1"/>
  <c r="G86" i="6" s="1"/>
  <c r="G87" i="6" s="1"/>
  <c r="G88" i="6" s="1"/>
  <c r="G89" i="6" s="1"/>
  <c r="G90" i="6" s="1"/>
  <c r="G91" i="6" s="1"/>
  <c r="G92" i="6" s="1"/>
  <c r="G93" i="6" s="1"/>
  <c r="G94" i="6" s="1"/>
  <c r="G95" i="6" s="1"/>
  <c r="G96" i="6" s="1"/>
  <c r="G97" i="6" s="1"/>
  <c r="G98" i="6" s="1"/>
  <c r="G99" i="6" s="1"/>
  <c r="G100" i="6" s="1"/>
  <c r="G101" i="6" s="1"/>
  <c r="G102" i="6" s="1"/>
  <c r="G103" i="6" s="1"/>
  <c r="G104" i="6" s="1"/>
  <c r="G105" i="6" s="1"/>
  <c r="G106" i="6" s="1"/>
  <c r="G107" i="6" s="1"/>
  <c r="G108" i="6" s="1"/>
  <c r="H6" i="6"/>
  <c r="H7" i="6" s="1"/>
  <c r="H8" i="6" s="1"/>
  <c r="H9" i="6" s="1"/>
  <c r="H10" i="6" s="1"/>
  <c r="H11" i="6" s="1"/>
  <c r="H12" i="6" s="1"/>
  <c r="H13" i="6" s="1"/>
  <c r="H14" i="6" s="1"/>
  <c r="H15" i="6" s="1"/>
  <c r="H16" i="6" s="1"/>
  <c r="H17" i="6" s="1"/>
  <c r="H18" i="6" s="1"/>
  <c r="H19" i="6" s="1"/>
  <c r="H20" i="6" s="1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H42" i="6" s="1"/>
  <c r="H43" i="6" s="1"/>
  <c r="H44" i="6" s="1"/>
  <c r="H45" i="6" s="1"/>
  <c r="H46" i="6" s="1"/>
  <c r="H47" i="6" s="1"/>
  <c r="H48" i="6" s="1"/>
  <c r="H49" i="6" s="1"/>
  <c r="H50" i="6" s="1"/>
  <c r="H51" i="6" s="1"/>
  <c r="H52" i="6" s="1"/>
  <c r="H53" i="6" s="1"/>
  <c r="H54" i="6" s="1"/>
  <c r="H55" i="6" s="1"/>
  <c r="H56" i="6" s="1"/>
  <c r="H57" i="6" s="1"/>
  <c r="H58" i="6" s="1"/>
  <c r="H59" i="6" s="1"/>
  <c r="H60" i="6" s="1"/>
  <c r="H61" i="6" s="1"/>
  <c r="H62" i="6" s="1"/>
  <c r="H63" i="6" s="1"/>
  <c r="H64" i="6" s="1"/>
  <c r="H65" i="6" s="1"/>
  <c r="H66" i="6" s="1"/>
  <c r="H67" i="6" s="1"/>
  <c r="H68" i="6" s="1"/>
  <c r="H69" i="6" s="1"/>
  <c r="H70" i="6" s="1"/>
  <c r="H71" i="6" s="1"/>
  <c r="H72" i="6" s="1"/>
  <c r="H73" i="6" s="1"/>
  <c r="H74" i="6" s="1"/>
  <c r="H75" i="6" s="1"/>
  <c r="H76" i="6" s="1"/>
  <c r="H77" i="6" s="1"/>
  <c r="H78" i="6" s="1"/>
  <c r="H79" i="6" s="1"/>
  <c r="H80" i="6" s="1"/>
  <c r="H81" i="6" s="1"/>
  <c r="H82" i="6" s="1"/>
  <c r="H83" i="6" s="1"/>
  <c r="H84" i="6" s="1"/>
  <c r="H85" i="6" s="1"/>
  <c r="H86" i="6" s="1"/>
  <c r="H87" i="6" s="1"/>
  <c r="H88" i="6" s="1"/>
  <c r="H89" i="6" s="1"/>
  <c r="H90" i="6" s="1"/>
  <c r="H91" i="6" s="1"/>
  <c r="H92" i="6" s="1"/>
  <c r="H93" i="6" s="1"/>
  <c r="H94" i="6" s="1"/>
  <c r="H95" i="6" s="1"/>
  <c r="H96" i="6" s="1"/>
  <c r="H97" i="6" s="1"/>
  <c r="H98" i="6" s="1"/>
  <c r="H99" i="6" s="1"/>
  <c r="H100" i="6" s="1"/>
  <c r="H101" i="6" s="1"/>
  <c r="H102" i="6" s="1"/>
  <c r="H103" i="6" s="1"/>
  <c r="H104" i="6" s="1"/>
  <c r="H105" i="6" s="1"/>
  <c r="H106" i="6" s="1"/>
  <c r="H107" i="6" s="1"/>
  <c r="H108" i="6" s="1"/>
  <c r="H4" i="6"/>
  <c r="G4" i="6"/>
  <c r="G3" i="6"/>
  <c r="H3" i="6"/>
  <c r="H2" i="6"/>
  <c r="G2" i="6"/>
  <c r="D82" i="6"/>
  <c r="D34" i="6"/>
  <c r="D18" i="6"/>
  <c r="E3" i="6"/>
  <c r="O115" i="5"/>
  <c r="G115" i="5"/>
  <c r="O116" i="5"/>
  <c r="O117" i="5" s="1"/>
  <c r="O118" i="5" s="1"/>
  <c r="O119" i="5" s="1"/>
  <c r="O120" i="5" s="1"/>
  <c r="O121" i="5" s="1"/>
  <c r="O122" i="5" s="1"/>
  <c r="O123" i="5" s="1"/>
  <c r="O124" i="5" s="1"/>
  <c r="O125" i="5" s="1"/>
  <c r="O126" i="5" s="1"/>
  <c r="O127" i="5" s="1"/>
  <c r="O128" i="5" s="1"/>
  <c r="O129" i="5" s="1"/>
  <c r="O130" i="5" s="1"/>
  <c r="O131" i="5" s="1"/>
  <c r="O132" i="5" s="1"/>
  <c r="O133" i="5" s="1"/>
  <c r="O134" i="5" s="1"/>
  <c r="O135" i="5" s="1"/>
  <c r="O136" i="5" s="1"/>
  <c r="O137" i="5" s="1"/>
  <c r="O138" i="5" s="1"/>
  <c r="O139" i="5" s="1"/>
  <c r="O140" i="5" s="1"/>
  <c r="O141" i="5" s="1"/>
  <c r="O142" i="5" s="1"/>
  <c r="O143" i="5" s="1"/>
  <c r="O144" i="5" s="1"/>
  <c r="O145" i="5" s="1"/>
  <c r="O146" i="5" s="1"/>
  <c r="O147" i="5" s="1"/>
  <c r="O148" i="5" s="1"/>
  <c r="O149" i="5" s="1"/>
  <c r="O150" i="5" s="1"/>
  <c r="O151" i="5" s="1"/>
  <c r="O152" i="5" s="1"/>
  <c r="O153" i="5" s="1"/>
  <c r="O154" i="5" s="1"/>
  <c r="O155" i="5" s="1"/>
  <c r="O156" i="5" s="1"/>
  <c r="O157" i="5" s="1"/>
  <c r="O158" i="5" s="1"/>
  <c r="O159" i="5" s="1"/>
  <c r="O160" i="5" s="1"/>
  <c r="O161" i="5" s="1"/>
  <c r="O162" i="5" s="1"/>
  <c r="O163" i="5" s="1"/>
  <c r="O164" i="5" s="1"/>
  <c r="O165" i="5" s="1"/>
  <c r="O166" i="5" s="1"/>
  <c r="O167" i="5" s="1"/>
  <c r="O168" i="5" s="1"/>
  <c r="O169" i="5" s="1"/>
  <c r="O170" i="5" s="1"/>
  <c r="O171" i="5" s="1"/>
  <c r="O172" i="5" s="1"/>
  <c r="O173" i="5" s="1"/>
  <c r="O174" i="5" s="1"/>
  <c r="O175" i="5" s="1"/>
  <c r="O176" i="5" s="1"/>
  <c r="O177" i="5" s="1"/>
  <c r="O178" i="5" s="1"/>
  <c r="O179" i="5" s="1"/>
  <c r="O180" i="5" s="1"/>
  <c r="O181" i="5" s="1"/>
  <c r="O182" i="5" s="1"/>
  <c r="O183" i="5" s="1"/>
  <c r="O184" i="5" s="1"/>
  <c r="O185" i="5" s="1"/>
  <c r="O186" i="5" s="1"/>
  <c r="O187" i="5" s="1"/>
  <c r="O188" i="5" s="1"/>
  <c r="O189" i="5" s="1"/>
  <c r="O190" i="5" s="1"/>
  <c r="O191" i="5" s="1"/>
  <c r="O192" i="5" s="1"/>
  <c r="O193" i="5" s="1"/>
  <c r="O194" i="5" s="1"/>
  <c r="O195" i="5" s="1"/>
  <c r="O196" i="5" s="1"/>
  <c r="O197" i="5" s="1"/>
  <c r="O198" i="5" s="1"/>
  <c r="O199" i="5" s="1"/>
  <c r="O200" i="5" s="1"/>
  <c r="O201" i="5" s="1"/>
  <c r="O202" i="5" s="1"/>
  <c r="O203" i="5" s="1"/>
  <c r="O204" i="5" s="1"/>
  <c r="O205" i="5" s="1"/>
  <c r="O206" i="5" s="1"/>
  <c r="O207" i="5" s="1"/>
  <c r="O208" i="5" s="1"/>
  <c r="O209" i="5" s="1"/>
  <c r="O210" i="5" s="1"/>
  <c r="O211" i="5" s="1"/>
  <c r="O212" i="5" s="1"/>
  <c r="O213" i="5" s="1"/>
  <c r="O214" i="5" s="1"/>
  <c r="O215" i="5" s="1"/>
  <c r="O216" i="5" s="1"/>
  <c r="O217" i="5" s="1"/>
  <c r="O218" i="5" s="1"/>
  <c r="O219" i="5" s="1"/>
  <c r="O220" i="5" s="1"/>
  <c r="G116" i="5"/>
  <c r="G117" i="5" s="1"/>
  <c r="G118" i="5" s="1"/>
  <c r="G119" i="5" s="1"/>
  <c r="G120" i="5" s="1"/>
  <c r="G121" i="5" s="1"/>
  <c r="G122" i="5" s="1"/>
  <c r="G123" i="5" s="1"/>
  <c r="G124" i="5" s="1"/>
  <c r="G125" i="5" s="1"/>
  <c r="G126" i="5" s="1"/>
  <c r="G127" i="5" s="1"/>
  <c r="G128" i="5" s="1"/>
  <c r="G129" i="5" s="1"/>
  <c r="G130" i="5" s="1"/>
  <c r="G131" i="5" s="1"/>
  <c r="G132" i="5" s="1"/>
  <c r="G133" i="5" s="1"/>
  <c r="G134" i="5" s="1"/>
  <c r="G135" i="5" s="1"/>
  <c r="G136" i="5" s="1"/>
  <c r="G137" i="5" s="1"/>
  <c r="G138" i="5" s="1"/>
  <c r="G139" i="5" s="1"/>
  <c r="G140" i="5" s="1"/>
  <c r="G141" i="5" s="1"/>
  <c r="G142" i="5" s="1"/>
  <c r="G143" i="5" s="1"/>
  <c r="G144" i="5" s="1"/>
  <c r="G145" i="5" s="1"/>
  <c r="G146" i="5" s="1"/>
  <c r="G147" i="5" s="1"/>
  <c r="G148" i="5" s="1"/>
  <c r="G149" i="5" s="1"/>
  <c r="G150" i="5" s="1"/>
  <c r="G151" i="5" s="1"/>
  <c r="G152" i="5" s="1"/>
  <c r="G153" i="5" s="1"/>
  <c r="G154" i="5" s="1"/>
  <c r="G155" i="5" s="1"/>
  <c r="G156" i="5" s="1"/>
  <c r="G157" i="5" s="1"/>
  <c r="G158" i="5" s="1"/>
  <c r="G159" i="5" s="1"/>
  <c r="G160" i="5" s="1"/>
  <c r="G161" i="5" s="1"/>
  <c r="G162" i="5" s="1"/>
  <c r="G163" i="5" s="1"/>
  <c r="G164" i="5" s="1"/>
  <c r="G165" i="5" s="1"/>
  <c r="G166" i="5" s="1"/>
  <c r="G167" i="5" s="1"/>
  <c r="G168" i="5" s="1"/>
  <c r="G169" i="5" s="1"/>
  <c r="G170" i="5" s="1"/>
  <c r="G171" i="5" s="1"/>
  <c r="G172" i="5" s="1"/>
  <c r="G173" i="5" s="1"/>
  <c r="G174" i="5" s="1"/>
  <c r="G175" i="5" s="1"/>
  <c r="G176" i="5" s="1"/>
  <c r="G177" i="5" s="1"/>
  <c r="G178" i="5" s="1"/>
  <c r="G179" i="5" s="1"/>
  <c r="G180" i="5" s="1"/>
  <c r="G181" i="5" s="1"/>
  <c r="G182" i="5" s="1"/>
  <c r="G183" i="5" s="1"/>
  <c r="G184" i="5" s="1"/>
  <c r="G185" i="5" s="1"/>
  <c r="G186" i="5" s="1"/>
  <c r="G187" i="5" s="1"/>
  <c r="G188" i="5" s="1"/>
  <c r="G189" i="5" s="1"/>
  <c r="G190" i="5" s="1"/>
  <c r="G191" i="5" s="1"/>
  <c r="G192" i="5" s="1"/>
  <c r="G193" i="5" s="1"/>
  <c r="G194" i="5" s="1"/>
  <c r="G195" i="5" s="1"/>
  <c r="G196" i="5" s="1"/>
  <c r="G197" i="5" s="1"/>
  <c r="G198" i="5" s="1"/>
  <c r="G199" i="5" s="1"/>
  <c r="G200" i="5" s="1"/>
  <c r="G201" i="5" s="1"/>
  <c r="G202" i="5" s="1"/>
  <c r="G203" i="5" s="1"/>
  <c r="G204" i="5" s="1"/>
  <c r="G205" i="5" s="1"/>
  <c r="G206" i="5" s="1"/>
  <c r="G207" i="5" s="1"/>
  <c r="G208" i="5" s="1"/>
  <c r="G209" i="5" s="1"/>
  <c r="G210" i="5" s="1"/>
  <c r="G211" i="5" s="1"/>
  <c r="G212" i="5" s="1"/>
  <c r="G213" i="5" s="1"/>
  <c r="G214" i="5" s="1"/>
  <c r="G215" i="5" s="1"/>
  <c r="G216" i="5" s="1"/>
  <c r="G217" i="5" s="1"/>
  <c r="G218" i="5" s="1"/>
  <c r="G219" i="5" s="1"/>
  <c r="G220" i="5" s="1"/>
  <c r="N220" i="5"/>
  <c r="N219" i="5"/>
  <c r="N218" i="5"/>
  <c r="N217" i="5"/>
  <c r="N216" i="5"/>
  <c r="N215" i="5"/>
  <c r="N214" i="5"/>
  <c r="N213" i="5"/>
  <c r="N212" i="5"/>
  <c r="N211" i="5"/>
  <c r="N210" i="5"/>
  <c r="N209" i="5"/>
  <c r="N208" i="5"/>
  <c r="N207" i="5"/>
  <c r="N206" i="5"/>
  <c r="N205" i="5"/>
  <c r="N204" i="5"/>
  <c r="N203" i="5"/>
  <c r="N202" i="5"/>
  <c r="N201" i="5"/>
  <c r="N200" i="5"/>
  <c r="N199" i="5"/>
  <c r="N198" i="5"/>
  <c r="N197" i="5"/>
  <c r="N196" i="5"/>
  <c r="N195" i="5"/>
  <c r="N194" i="5"/>
  <c r="N193" i="5"/>
  <c r="N192" i="5"/>
  <c r="N191" i="5"/>
  <c r="N190" i="5"/>
  <c r="N189" i="5"/>
  <c r="N188" i="5"/>
  <c r="N187" i="5"/>
  <c r="N186" i="5"/>
  <c r="N185" i="5"/>
  <c r="N184" i="5"/>
  <c r="N183" i="5"/>
  <c r="N182" i="5"/>
  <c r="N181" i="5"/>
  <c r="N180" i="5"/>
  <c r="N179" i="5"/>
  <c r="N178" i="5"/>
  <c r="N177" i="5"/>
  <c r="N176" i="5"/>
  <c r="N175" i="5"/>
  <c r="N174" i="5"/>
  <c r="N173" i="5"/>
  <c r="N172" i="5"/>
  <c r="N171" i="5"/>
  <c r="N170" i="5"/>
  <c r="N169" i="5"/>
  <c r="N168" i="5"/>
  <c r="N167" i="5"/>
  <c r="N166" i="5"/>
  <c r="N165" i="5"/>
  <c r="N164" i="5"/>
  <c r="N163" i="5"/>
  <c r="N162" i="5"/>
  <c r="N161" i="5"/>
  <c r="N160" i="5"/>
  <c r="N159" i="5"/>
  <c r="N158" i="5"/>
  <c r="N157" i="5"/>
  <c r="N156" i="5"/>
  <c r="N155" i="5"/>
  <c r="N154" i="5"/>
  <c r="N153" i="5"/>
  <c r="N152" i="5"/>
  <c r="N151" i="5"/>
  <c r="N150" i="5"/>
  <c r="N149" i="5"/>
  <c r="N148" i="5"/>
  <c r="N147" i="5"/>
  <c r="N146" i="5"/>
  <c r="N145" i="5"/>
  <c r="N144" i="5"/>
  <c r="N143" i="5"/>
  <c r="N142" i="5"/>
  <c r="N141" i="5"/>
  <c r="N140" i="5"/>
  <c r="N139" i="5"/>
  <c r="N138" i="5"/>
  <c r="N137" i="5"/>
  <c r="N136" i="5"/>
  <c r="N135" i="5"/>
  <c r="N134" i="5"/>
  <c r="N133" i="5"/>
  <c r="N132" i="5"/>
  <c r="N131" i="5"/>
  <c r="N130" i="5"/>
  <c r="N129" i="5"/>
  <c r="N128" i="5"/>
  <c r="N127" i="5"/>
  <c r="N126" i="5"/>
  <c r="N125" i="5"/>
  <c r="N124" i="5"/>
  <c r="N123" i="5"/>
  <c r="N122" i="5"/>
  <c r="N121" i="5"/>
  <c r="N120" i="5"/>
  <c r="N119" i="5"/>
  <c r="N118" i="5"/>
  <c r="N117" i="5"/>
  <c r="N116" i="5"/>
  <c r="N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115" i="5"/>
  <c r="J221" i="5"/>
  <c r="I221" i="5"/>
  <c r="L219" i="5" s="1"/>
  <c r="B221" i="5"/>
  <c r="E116" i="5" s="1"/>
  <c r="A221" i="5"/>
  <c r="D115" i="5" s="1"/>
  <c r="M113" i="5"/>
  <c r="L113" i="5"/>
  <c r="E113" i="5"/>
  <c r="D113" i="5"/>
  <c r="M220" i="5"/>
  <c r="L220" i="5"/>
  <c r="M219" i="5"/>
  <c r="M218" i="5"/>
  <c r="L218" i="5"/>
  <c r="M217" i="5"/>
  <c r="M216" i="5"/>
  <c r="L216" i="5"/>
  <c r="M215" i="5"/>
  <c r="M214" i="5"/>
  <c r="L214" i="5"/>
  <c r="M213" i="5"/>
  <c r="M212" i="5"/>
  <c r="L212" i="5"/>
  <c r="M211" i="5"/>
  <c r="M210" i="5"/>
  <c r="L210" i="5"/>
  <c r="M209" i="5"/>
  <c r="M208" i="5"/>
  <c r="L208" i="5"/>
  <c r="M207" i="5"/>
  <c r="M206" i="5"/>
  <c r="L206" i="5"/>
  <c r="M205" i="5"/>
  <c r="M204" i="5"/>
  <c r="L204" i="5"/>
  <c r="M203" i="5"/>
  <c r="M202" i="5"/>
  <c r="L202" i="5"/>
  <c r="M201" i="5"/>
  <c r="M200" i="5"/>
  <c r="L200" i="5"/>
  <c r="M199" i="5"/>
  <c r="M198" i="5"/>
  <c r="L198" i="5"/>
  <c r="M197" i="5"/>
  <c r="M196" i="5"/>
  <c r="L196" i="5"/>
  <c r="M195" i="5"/>
  <c r="M194" i="5"/>
  <c r="L194" i="5"/>
  <c r="M193" i="5"/>
  <c r="M192" i="5"/>
  <c r="L192" i="5"/>
  <c r="M191" i="5"/>
  <c r="M190" i="5"/>
  <c r="L190" i="5"/>
  <c r="M189" i="5"/>
  <c r="M188" i="5"/>
  <c r="L188" i="5"/>
  <c r="M187" i="5"/>
  <c r="M186" i="5"/>
  <c r="L186" i="5"/>
  <c r="M185" i="5"/>
  <c r="M184" i="5"/>
  <c r="L184" i="5"/>
  <c r="M183" i="5"/>
  <c r="M182" i="5"/>
  <c r="L182" i="5"/>
  <c r="M181" i="5"/>
  <c r="M180" i="5"/>
  <c r="L180" i="5"/>
  <c r="M179" i="5"/>
  <c r="M178" i="5"/>
  <c r="L178" i="5"/>
  <c r="M177" i="5"/>
  <c r="M176" i="5"/>
  <c r="L176" i="5"/>
  <c r="M175" i="5"/>
  <c r="M174" i="5"/>
  <c r="L174" i="5"/>
  <c r="M173" i="5"/>
  <c r="M172" i="5"/>
  <c r="L172" i="5"/>
  <c r="M171" i="5"/>
  <c r="M170" i="5"/>
  <c r="L170" i="5"/>
  <c r="M169" i="5"/>
  <c r="M168" i="5"/>
  <c r="L168" i="5"/>
  <c r="M167" i="5"/>
  <c r="M166" i="5"/>
  <c r="L166" i="5"/>
  <c r="M165" i="5"/>
  <c r="M164" i="5"/>
  <c r="L164" i="5"/>
  <c r="M163" i="5"/>
  <c r="M162" i="5"/>
  <c r="L162" i="5"/>
  <c r="M161" i="5"/>
  <c r="M160" i="5"/>
  <c r="L160" i="5"/>
  <c r="M159" i="5"/>
  <c r="M158" i="5"/>
  <c r="L158" i="5"/>
  <c r="M157" i="5"/>
  <c r="M156" i="5"/>
  <c r="L156" i="5"/>
  <c r="M155" i="5"/>
  <c r="M154" i="5"/>
  <c r="L154" i="5"/>
  <c r="M153" i="5"/>
  <c r="M152" i="5"/>
  <c r="L152" i="5"/>
  <c r="M151" i="5"/>
  <c r="M150" i="5"/>
  <c r="L150" i="5"/>
  <c r="M149" i="5"/>
  <c r="M148" i="5"/>
  <c r="L148" i="5"/>
  <c r="M147" i="5"/>
  <c r="M146" i="5"/>
  <c r="L146" i="5"/>
  <c r="M145" i="5"/>
  <c r="M144" i="5"/>
  <c r="L144" i="5"/>
  <c r="M143" i="5"/>
  <c r="M142" i="5"/>
  <c r="L142" i="5"/>
  <c r="M141" i="5"/>
  <c r="M140" i="5"/>
  <c r="L140" i="5"/>
  <c r="M139" i="5"/>
  <c r="M138" i="5"/>
  <c r="L138" i="5"/>
  <c r="M137" i="5"/>
  <c r="M136" i="5"/>
  <c r="L136" i="5"/>
  <c r="M135" i="5"/>
  <c r="M134" i="5"/>
  <c r="L134" i="5"/>
  <c r="M133" i="5"/>
  <c r="M132" i="5"/>
  <c r="L132" i="5"/>
  <c r="M131" i="5"/>
  <c r="M130" i="5"/>
  <c r="L130" i="5"/>
  <c r="M129" i="5"/>
  <c r="M128" i="5"/>
  <c r="L128" i="5"/>
  <c r="M127" i="5"/>
  <c r="M126" i="5"/>
  <c r="L126" i="5"/>
  <c r="M125" i="5"/>
  <c r="M124" i="5"/>
  <c r="L124" i="5"/>
  <c r="M123" i="5"/>
  <c r="M122" i="5"/>
  <c r="L122" i="5"/>
  <c r="M121" i="5"/>
  <c r="M120" i="5"/>
  <c r="L120" i="5"/>
  <c r="M119" i="5"/>
  <c r="M118" i="5"/>
  <c r="L118" i="5"/>
  <c r="M117" i="5"/>
  <c r="M116" i="5"/>
  <c r="L116" i="5"/>
  <c r="M115" i="5"/>
  <c r="M114" i="5"/>
  <c r="L114" i="5"/>
  <c r="E115" i="5"/>
  <c r="D116" i="5"/>
  <c r="E117" i="5"/>
  <c r="D118" i="5"/>
  <c r="E118" i="5"/>
  <c r="D120" i="5"/>
  <c r="E120" i="5"/>
  <c r="E121" i="5"/>
  <c r="D122" i="5"/>
  <c r="E122" i="5"/>
  <c r="E123" i="5"/>
  <c r="D124" i="5"/>
  <c r="E125" i="5"/>
  <c r="D126" i="5"/>
  <c r="E126" i="5"/>
  <c r="D128" i="5"/>
  <c r="E128" i="5"/>
  <c r="E129" i="5"/>
  <c r="D130" i="5"/>
  <c r="E130" i="5"/>
  <c r="E131" i="5"/>
  <c r="D132" i="5"/>
  <c r="E133" i="5"/>
  <c r="D134" i="5"/>
  <c r="E134" i="5"/>
  <c r="D136" i="5"/>
  <c r="E136" i="5"/>
  <c r="E137" i="5"/>
  <c r="D138" i="5"/>
  <c r="E138" i="5"/>
  <c r="E139" i="5"/>
  <c r="D140" i="5"/>
  <c r="D141" i="5"/>
  <c r="E141" i="5"/>
  <c r="D142" i="5"/>
  <c r="D143" i="5"/>
  <c r="E143" i="5"/>
  <c r="D144" i="5"/>
  <c r="D145" i="5"/>
  <c r="E145" i="5"/>
  <c r="D146" i="5"/>
  <c r="D147" i="5"/>
  <c r="E147" i="5"/>
  <c r="D148" i="5"/>
  <c r="D149" i="5"/>
  <c r="E149" i="5"/>
  <c r="D150" i="5"/>
  <c r="D151" i="5"/>
  <c r="E151" i="5"/>
  <c r="D152" i="5"/>
  <c r="D153" i="5"/>
  <c r="E153" i="5"/>
  <c r="D154" i="5"/>
  <c r="D155" i="5"/>
  <c r="E155" i="5"/>
  <c r="D156" i="5"/>
  <c r="D157" i="5"/>
  <c r="E157" i="5"/>
  <c r="D158" i="5"/>
  <c r="D159" i="5"/>
  <c r="E159" i="5"/>
  <c r="D160" i="5"/>
  <c r="D161" i="5"/>
  <c r="E161" i="5"/>
  <c r="D162" i="5"/>
  <c r="D163" i="5"/>
  <c r="E163" i="5"/>
  <c r="D164" i="5"/>
  <c r="D165" i="5"/>
  <c r="E165" i="5"/>
  <c r="D166" i="5"/>
  <c r="D167" i="5"/>
  <c r="E167" i="5"/>
  <c r="D168" i="5"/>
  <c r="D169" i="5"/>
  <c r="E169" i="5"/>
  <c r="D170" i="5"/>
  <c r="D171" i="5"/>
  <c r="E171" i="5"/>
  <c r="D172" i="5"/>
  <c r="D173" i="5"/>
  <c r="E173" i="5"/>
  <c r="D174" i="5"/>
  <c r="D175" i="5"/>
  <c r="E175" i="5"/>
  <c r="D176" i="5"/>
  <c r="D177" i="5"/>
  <c r="E177" i="5"/>
  <c r="D178" i="5"/>
  <c r="D179" i="5"/>
  <c r="E179" i="5"/>
  <c r="D180" i="5"/>
  <c r="D181" i="5"/>
  <c r="E181" i="5"/>
  <c r="D182" i="5"/>
  <c r="D183" i="5"/>
  <c r="E183" i="5"/>
  <c r="D184" i="5"/>
  <c r="D185" i="5"/>
  <c r="E185" i="5"/>
  <c r="D186" i="5"/>
  <c r="D187" i="5"/>
  <c r="E187" i="5"/>
  <c r="D188" i="5"/>
  <c r="D189" i="5"/>
  <c r="E189" i="5"/>
  <c r="D190" i="5"/>
  <c r="D191" i="5"/>
  <c r="E191" i="5"/>
  <c r="D192" i="5"/>
  <c r="D193" i="5"/>
  <c r="E193" i="5"/>
  <c r="D194" i="5"/>
  <c r="D195" i="5"/>
  <c r="E195" i="5"/>
  <c r="D196" i="5"/>
  <c r="D197" i="5"/>
  <c r="E197" i="5"/>
  <c r="D198" i="5"/>
  <c r="D199" i="5"/>
  <c r="E199" i="5"/>
  <c r="D200" i="5"/>
  <c r="D201" i="5"/>
  <c r="E201" i="5"/>
  <c r="D202" i="5"/>
  <c r="D203" i="5"/>
  <c r="E203" i="5"/>
  <c r="D204" i="5"/>
  <c r="D205" i="5"/>
  <c r="E205" i="5"/>
  <c r="D206" i="5"/>
  <c r="D207" i="5"/>
  <c r="E207" i="5"/>
  <c r="D208" i="5"/>
  <c r="D209" i="5"/>
  <c r="E209" i="5"/>
  <c r="D210" i="5"/>
  <c r="D211" i="5"/>
  <c r="E211" i="5"/>
  <c r="D212" i="5"/>
  <c r="D213" i="5"/>
  <c r="E213" i="5"/>
  <c r="D214" i="5"/>
  <c r="D215" i="5"/>
  <c r="E215" i="5"/>
  <c r="D216" i="5"/>
  <c r="D217" i="5"/>
  <c r="E217" i="5"/>
  <c r="D218" i="5"/>
  <c r="D219" i="5"/>
  <c r="E219" i="5"/>
  <c r="D220" i="5"/>
  <c r="E114" i="5"/>
  <c r="D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114" i="5"/>
  <c r="I220" i="5"/>
  <c r="I219" i="5"/>
  <c r="I218" i="5"/>
  <c r="I217" i="5"/>
  <c r="I216" i="5"/>
  <c r="I215" i="5"/>
  <c r="I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J113" i="5"/>
  <c r="I113" i="5"/>
  <c r="A127" i="5"/>
  <c r="B127" i="5"/>
  <c r="A128" i="5"/>
  <c r="B128" i="5"/>
  <c r="A129" i="5"/>
  <c r="B129" i="5"/>
  <c r="A130" i="5"/>
  <c r="B130" i="5"/>
  <c r="A131" i="5"/>
  <c r="B131" i="5"/>
  <c r="A132" i="5"/>
  <c r="B132" i="5"/>
  <c r="A133" i="5"/>
  <c r="B133" i="5"/>
  <c r="A134" i="5"/>
  <c r="B134" i="5"/>
  <c r="A135" i="5"/>
  <c r="B135" i="5"/>
  <c r="A136" i="5"/>
  <c r="B136" i="5"/>
  <c r="A137" i="5"/>
  <c r="B137" i="5"/>
  <c r="A138" i="5"/>
  <c r="B138" i="5"/>
  <c r="A139" i="5"/>
  <c r="B139" i="5"/>
  <c r="A140" i="5"/>
  <c r="B140" i="5"/>
  <c r="A141" i="5"/>
  <c r="B141" i="5"/>
  <c r="A142" i="5"/>
  <c r="B142" i="5"/>
  <c r="A143" i="5"/>
  <c r="B143" i="5"/>
  <c r="A144" i="5"/>
  <c r="B144" i="5"/>
  <c r="A145" i="5"/>
  <c r="B145" i="5"/>
  <c r="A146" i="5"/>
  <c r="B146" i="5"/>
  <c r="A147" i="5"/>
  <c r="B147" i="5"/>
  <c r="A148" i="5"/>
  <c r="B148" i="5"/>
  <c r="A149" i="5"/>
  <c r="B149" i="5"/>
  <c r="A150" i="5"/>
  <c r="B150" i="5"/>
  <c r="A151" i="5"/>
  <c r="B151" i="5"/>
  <c r="A152" i="5"/>
  <c r="B152" i="5"/>
  <c r="A153" i="5"/>
  <c r="B153" i="5"/>
  <c r="A154" i="5"/>
  <c r="B154" i="5"/>
  <c r="A155" i="5"/>
  <c r="B155" i="5"/>
  <c r="A156" i="5"/>
  <c r="B156" i="5"/>
  <c r="A157" i="5"/>
  <c r="B157" i="5"/>
  <c r="A158" i="5"/>
  <c r="B158" i="5"/>
  <c r="A159" i="5"/>
  <c r="B159" i="5"/>
  <c r="A160" i="5"/>
  <c r="B160" i="5"/>
  <c r="A161" i="5"/>
  <c r="B161" i="5"/>
  <c r="A162" i="5"/>
  <c r="B162" i="5"/>
  <c r="A163" i="5"/>
  <c r="B163" i="5"/>
  <c r="A164" i="5"/>
  <c r="B164" i="5"/>
  <c r="A165" i="5"/>
  <c r="B165" i="5"/>
  <c r="A166" i="5"/>
  <c r="B166" i="5"/>
  <c r="A167" i="5"/>
  <c r="B167" i="5"/>
  <c r="A168" i="5"/>
  <c r="B168" i="5"/>
  <c r="A169" i="5"/>
  <c r="B169" i="5"/>
  <c r="A170" i="5"/>
  <c r="B170" i="5"/>
  <c r="A171" i="5"/>
  <c r="B171" i="5"/>
  <c r="A172" i="5"/>
  <c r="B172" i="5"/>
  <c r="A173" i="5"/>
  <c r="B173" i="5"/>
  <c r="A174" i="5"/>
  <c r="B174" i="5"/>
  <c r="A175" i="5"/>
  <c r="B175" i="5"/>
  <c r="A176" i="5"/>
  <c r="B176" i="5"/>
  <c r="A177" i="5"/>
  <c r="B177" i="5"/>
  <c r="A178" i="5"/>
  <c r="B178" i="5"/>
  <c r="A179" i="5"/>
  <c r="B179" i="5"/>
  <c r="A180" i="5"/>
  <c r="B180" i="5"/>
  <c r="A181" i="5"/>
  <c r="B181" i="5"/>
  <c r="A182" i="5"/>
  <c r="B182" i="5"/>
  <c r="A183" i="5"/>
  <c r="B183" i="5"/>
  <c r="A184" i="5"/>
  <c r="B184" i="5"/>
  <c r="A185" i="5"/>
  <c r="B185" i="5"/>
  <c r="A186" i="5"/>
  <c r="B186" i="5"/>
  <c r="A187" i="5"/>
  <c r="B187" i="5"/>
  <c r="A188" i="5"/>
  <c r="B188" i="5"/>
  <c r="A189" i="5"/>
  <c r="B189" i="5"/>
  <c r="A190" i="5"/>
  <c r="B190" i="5"/>
  <c r="A191" i="5"/>
  <c r="B191" i="5"/>
  <c r="A192" i="5"/>
  <c r="B192" i="5"/>
  <c r="A193" i="5"/>
  <c r="B193" i="5"/>
  <c r="A194" i="5"/>
  <c r="B194" i="5"/>
  <c r="A195" i="5"/>
  <c r="B195" i="5"/>
  <c r="A196" i="5"/>
  <c r="B196" i="5"/>
  <c r="A197" i="5"/>
  <c r="B197" i="5"/>
  <c r="A198" i="5"/>
  <c r="B198" i="5"/>
  <c r="A199" i="5"/>
  <c r="B199" i="5"/>
  <c r="A200" i="5"/>
  <c r="B200" i="5"/>
  <c r="A201" i="5"/>
  <c r="B201" i="5"/>
  <c r="A202" i="5"/>
  <c r="B202" i="5"/>
  <c r="A203" i="5"/>
  <c r="B203" i="5"/>
  <c r="A204" i="5"/>
  <c r="B204" i="5"/>
  <c r="A205" i="5"/>
  <c r="B205" i="5"/>
  <c r="A206" i="5"/>
  <c r="B206" i="5"/>
  <c r="A207" i="5"/>
  <c r="B207" i="5"/>
  <c r="A208" i="5"/>
  <c r="B208" i="5"/>
  <c r="A209" i="5"/>
  <c r="B209" i="5"/>
  <c r="A210" i="5"/>
  <c r="B210" i="5"/>
  <c r="A211" i="5"/>
  <c r="B211" i="5"/>
  <c r="A212" i="5"/>
  <c r="B212" i="5"/>
  <c r="A213" i="5"/>
  <c r="B213" i="5"/>
  <c r="A214" i="5"/>
  <c r="B214" i="5"/>
  <c r="A215" i="5"/>
  <c r="B215" i="5"/>
  <c r="A216" i="5"/>
  <c r="B216" i="5"/>
  <c r="A217" i="5"/>
  <c r="B217" i="5"/>
  <c r="A218" i="5"/>
  <c r="B218" i="5"/>
  <c r="A219" i="5"/>
  <c r="B219" i="5"/>
  <c r="A220" i="5"/>
  <c r="B220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14" i="5"/>
  <c r="B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13" i="5"/>
  <c r="K111" i="5"/>
  <c r="C111" i="5"/>
  <c r="M108" i="5"/>
  <c r="L108" i="5"/>
  <c r="K108" i="5"/>
  <c r="M107" i="5"/>
  <c r="L107" i="5"/>
  <c r="K107" i="5"/>
  <c r="M106" i="5"/>
  <c r="L106" i="5"/>
  <c r="K106" i="5"/>
  <c r="M105" i="5"/>
  <c r="L105" i="5"/>
  <c r="K105" i="5"/>
  <c r="M104" i="5"/>
  <c r="L104" i="5"/>
  <c r="K104" i="5"/>
  <c r="M103" i="5"/>
  <c r="L103" i="5"/>
  <c r="K103" i="5"/>
  <c r="M102" i="5"/>
  <c r="L102" i="5"/>
  <c r="K102" i="5"/>
  <c r="M101" i="5"/>
  <c r="L101" i="5"/>
  <c r="K101" i="5"/>
  <c r="M100" i="5"/>
  <c r="L100" i="5"/>
  <c r="K100" i="5"/>
  <c r="M99" i="5"/>
  <c r="L99" i="5"/>
  <c r="K99" i="5"/>
  <c r="M98" i="5"/>
  <c r="L98" i="5"/>
  <c r="K98" i="5"/>
  <c r="M97" i="5"/>
  <c r="L97" i="5"/>
  <c r="K97" i="5"/>
  <c r="M96" i="5"/>
  <c r="L96" i="5"/>
  <c r="K96" i="5"/>
  <c r="M95" i="5"/>
  <c r="L95" i="5"/>
  <c r="K95" i="5"/>
  <c r="M94" i="5"/>
  <c r="L94" i="5"/>
  <c r="K94" i="5"/>
  <c r="M93" i="5"/>
  <c r="L93" i="5"/>
  <c r="K93" i="5"/>
  <c r="M92" i="5"/>
  <c r="L92" i="5"/>
  <c r="K92" i="5"/>
  <c r="M91" i="5"/>
  <c r="L91" i="5"/>
  <c r="K91" i="5"/>
  <c r="M90" i="5"/>
  <c r="L90" i="5"/>
  <c r="K90" i="5"/>
  <c r="M89" i="5"/>
  <c r="L89" i="5"/>
  <c r="K89" i="5"/>
  <c r="M88" i="5"/>
  <c r="L88" i="5"/>
  <c r="K88" i="5"/>
  <c r="M87" i="5"/>
  <c r="L87" i="5"/>
  <c r="K87" i="5"/>
  <c r="M86" i="5"/>
  <c r="L86" i="5"/>
  <c r="K86" i="5"/>
  <c r="M85" i="5"/>
  <c r="L85" i="5"/>
  <c r="K85" i="5"/>
  <c r="M84" i="5"/>
  <c r="L84" i="5"/>
  <c r="K84" i="5"/>
  <c r="M83" i="5"/>
  <c r="L83" i="5"/>
  <c r="K83" i="5"/>
  <c r="M82" i="5"/>
  <c r="L82" i="5"/>
  <c r="K82" i="5"/>
  <c r="M81" i="5"/>
  <c r="L81" i="5"/>
  <c r="K81" i="5"/>
  <c r="M80" i="5"/>
  <c r="L80" i="5"/>
  <c r="K80" i="5"/>
  <c r="M79" i="5"/>
  <c r="L79" i="5"/>
  <c r="K79" i="5"/>
  <c r="M78" i="5"/>
  <c r="L78" i="5"/>
  <c r="K78" i="5"/>
  <c r="M77" i="5"/>
  <c r="L77" i="5"/>
  <c r="K77" i="5"/>
  <c r="M76" i="5"/>
  <c r="L76" i="5"/>
  <c r="K76" i="5"/>
  <c r="M75" i="5"/>
  <c r="L75" i="5"/>
  <c r="K75" i="5"/>
  <c r="M74" i="5"/>
  <c r="L74" i="5"/>
  <c r="K74" i="5"/>
  <c r="M73" i="5"/>
  <c r="L73" i="5"/>
  <c r="K73" i="5"/>
  <c r="M72" i="5"/>
  <c r="L72" i="5"/>
  <c r="K72" i="5"/>
  <c r="M71" i="5"/>
  <c r="L71" i="5"/>
  <c r="K71" i="5"/>
  <c r="M70" i="5"/>
  <c r="L70" i="5"/>
  <c r="K70" i="5"/>
  <c r="M69" i="5"/>
  <c r="L69" i="5"/>
  <c r="K69" i="5"/>
  <c r="M68" i="5"/>
  <c r="L68" i="5"/>
  <c r="K68" i="5"/>
  <c r="M67" i="5"/>
  <c r="L67" i="5"/>
  <c r="K67" i="5"/>
  <c r="M66" i="5"/>
  <c r="L66" i="5"/>
  <c r="K66" i="5"/>
  <c r="M65" i="5"/>
  <c r="L65" i="5"/>
  <c r="K65" i="5"/>
  <c r="M64" i="5"/>
  <c r="L64" i="5"/>
  <c r="K64" i="5"/>
  <c r="M63" i="5"/>
  <c r="L63" i="5"/>
  <c r="K63" i="5"/>
  <c r="M62" i="5"/>
  <c r="L62" i="5"/>
  <c r="K62" i="5"/>
  <c r="M61" i="5"/>
  <c r="L61" i="5"/>
  <c r="K61" i="5"/>
  <c r="M60" i="5"/>
  <c r="L60" i="5"/>
  <c r="K60" i="5"/>
  <c r="M59" i="5"/>
  <c r="L59" i="5"/>
  <c r="K59" i="5"/>
  <c r="M58" i="5"/>
  <c r="L58" i="5"/>
  <c r="K58" i="5"/>
  <c r="M57" i="5"/>
  <c r="L57" i="5"/>
  <c r="K57" i="5"/>
  <c r="M56" i="5"/>
  <c r="L56" i="5"/>
  <c r="K56" i="5"/>
  <c r="M55" i="5"/>
  <c r="L55" i="5"/>
  <c r="K55" i="5"/>
  <c r="M54" i="5"/>
  <c r="L54" i="5"/>
  <c r="K54" i="5"/>
  <c r="M53" i="5"/>
  <c r="L53" i="5"/>
  <c r="K53" i="5"/>
  <c r="M52" i="5"/>
  <c r="L52" i="5"/>
  <c r="K52" i="5"/>
  <c r="M51" i="5"/>
  <c r="L51" i="5"/>
  <c r="K51" i="5"/>
  <c r="M50" i="5"/>
  <c r="L50" i="5"/>
  <c r="K50" i="5"/>
  <c r="M49" i="5"/>
  <c r="L49" i="5"/>
  <c r="K49" i="5"/>
  <c r="M48" i="5"/>
  <c r="L48" i="5"/>
  <c r="K48" i="5"/>
  <c r="M47" i="5"/>
  <c r="L47" i="5"/>
  <c r="K47" i="5"/>
  <c r="M46" i="5"/>
  <c r="L46" i="5"/>
  <c r="K46" i="5"/>
  <c r="M45" i="5"/>
  <c r="L45" i="5"/>
  <c r="K45" i="5"/>
  <c r="M44" i="5"/>
  <c r="L44" i="5"/>
  <c r="K44" i="5"/>
  <c r="M43" i="5"/>
  <c r="L43" i="5"/>
  <c r="K43" i="5"/>
  <c r="M42" i="5"/>
  <c r="L42" i="5"/>
  <c r="K42" i="5"/>
  <c r="M41" i="5"/>
  <c r="L41" i="5"/>
  <c r="K41" i="5"/>
  <c r="M40" i="5"/>
  <c r="L40" i="5"/>
  <c r="K40" i="5"/>
  <c r="M39" i="5"/>
  <c r="L39" i="5"/>
  <c r="K39" i="5"/>
  <c r="M38" i="5"/>
  <c r="L38" i="5"/>
  <c r="K38" i="5"/>
  <c r="M37" i="5"/>
  <c r="L37" i="5"/>
  <c r="K37" i="5"/>
  <c r="M36" i="5"/>
  <c r="L36" i="5"/>
  <c r="K36" i="5"/>
  <c r="M35" i="5"/>
  <c r="L35" i="5"/>
  <c r="K35" i="5"/>
  <c r="M34" i="5"/>
  <c r="L34" i="5"/>
  <c r="K34" i="5"/>
  <c r="M33" i="5"/>
  <c r="L33" i="5"/>
  <c r="K33" i="5"/>
  <c r="M32" i="5"/>
  <c r="L32" i="5"/>
  <c r="K32" i="5"/>
  <c r="M31" i="5"/>
  <c r="L31" i="5"/>
  <c r="K31" i="5"/>
  <c r="M30" i="5"/>
  <c r="L30" i="5"/>
  <c r="K30" i="5"/>
  <c r="M29" i="5"/>
  <c r="L29" i="5"/>
  <c r="K29" i="5"/>
  <c r="M28" i="5"/>
  <c r="L28" i="5"/>
  <c r="K28" i="5"/>
  <c r="M27" i="5"/>
  <c r="L27" i="5"/>
  <c r="K27" i="5"/>
  <c r="M26" i="5"/>
  <c r="L26" i="5"/>
  <c r="K26" i="5"/>
  <c r="M25" i="5"/>
  <c r="L25" i="5"/>
  <c r="K25" i="5"/>
  <c r="M24" i="5"/>
  <c r="L24" i="5"/>
  <c r="K24" i="5"/>
  <c r="M23" i="5"/>
  <c r="L23" i="5"/>
  <c r="K23" i="5"/>
  <c r="M22" i="5"/>
  <c r="L22" i="5"/>
  <c r="K22" i="5"/>
  <c r="M21" i="5"/>
  <c r="L21" i="5"/>
  <c r="K21" i="5"/>
  <c r="M20" i="5"/>
  <c r="L20" i="5"/>
  <c r="K20" i="5"/>
  <c r="M19" i="5"/>
  <c r="L19" i="5"/>
  <c r="K19" i="5"/>
  <c r="M18" i="5"/>
  <c r="L18" i="5"/>
  <c r="K18" i="5"/>
  <c r="M17" i="5"/>
  <c r="L17" i="5"/>
  <c r="K17" i="5"/>
  <c r="M16" i="5"/>
  <c r="L16" i="5"/>
  <c r="K16" i="5"/>
  <c r="M15" i="5"/>
  <c r="L15" i="5"/>
  <c r="K15" i="5"/>
  <c r="M14" i="5"/>
  <c r="L14" i="5"/>
  <c r="K14" i="5"/>
  <c r="M13" i="5"/>
  <c r="L13" i="5"/>
  <c r="K13" i="5"/>
  <c r="M12" i="5"/>
  <c r="L12" i="5"/>
  <c r="K12" i="5"/>
  <c r="M11" i="5"/>
  <c r="L11" i="5"/>
  <c r="K11" i="5"/>
  <c r="M10" i="5"/>
  <c r="L10" i="5"/>
  <c r="K10" i="5"/>
  <c r="M9" i="5"/>
  <c r="L9" i="5"/>
  <c r="K9" i="5"/>
  <c r="M8" i="5"/>
  <c r="L8" i="5"/>
  <c r="K8" i="5"/>
  <c r="M7" i="5"/>
  <c r="L7" i="5"/>
  <c r="K7" i="5"/>
  <c r="M6" i="5"/>
  <c r="L6" i="5"/>
  <c r="K6" i="5"/>
  <c r="M5" i="5"/>
  <c r="L5" i="5"/>
  <c r="K5" i="5"/>
  <c r="M4" i="5"/>
  <c r="L4" i="5"/>
  <c r="K4" i="5"/>
  <c r="M3" i="5"/>
  <c r="L3" i="5"/>
  <c r="K3" i="5"/>
  <c r="M2" i="5"/>
  <c r="M109" i="5" s="1"/>
  <c r="L2" i="5"/>
  <c r="L109" i="5" s="1"/>
  <c r="K2" i="5"/>
  <c r="K109" i="5" s="1"/>
  <c r="C109" i="5"/>
  <c r="D109" i="5"/>
  <c r="E109" i="5"/>
  <c r="C3" i="5"/>
  <c r="D3" i="5"/>
  <c r="E3" i="5"/>
  <c r="C4" i="5"/>
  <c r="D4" i="5"/>
  <c r="E4" i="5"/>
  <c r="C5" i="5"/>
  <c r="D5" i="5"/>
  <c r="E5" i="5"/>
  <c r="C6" i="5"/>
  <c r="D6" i="5"/>
  <c r="E6" i="5"/>
  <c r="C7" i="5"/>
  <c r="D7" i="5"/>
  <c r="E7" i="5"/>
  <c r="C8" i="5"/>
  <c r="D8" i="5"/>
  <c r="E8" i="5"/>
  <c r="C9" i="5"/>
  <c r="D9" i="5"/>
  <c r="E9" i="5"/>
  <c r="C10" i="5"/>
  <c r="D10" i="5"/>
  <c r="E10" i="5"/>
  <c r="C11" i="5"/>
  <c r="D11" i="5"/>
  <c r="E11" i="5"/>
  <c r="C12" i="5"/>
  <c r="D12" i="5"/>
  <c r="E12" i="5"/>
  <c r="C13" i="5"/>
  <c r="D13" i="5"/>
  <c r="E13" i="5"/>
  <c r="C14" i="5"/>
  <c r="D14" i="5"/>
  <c r="E14" i="5"/>
  <c r="C15" i="5"/>
  <c r="D15" i="5"/>
  <c r="E15" i="5"/>
  <c r="C16" i="5"/>
  <c r="D16" i="5"/>
  <c r="E16" i="5"/>
  <c r="C17" i="5"/>
  <c r="D17" i="5"/>
  <c r="E17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C28" i="5"/>
  <c r="D28" i="5"/>
  <c r="E28" i="5"/>
  <c r="C29" i="5"/>
  <c r="D29" i="5"/>
  <c r="E29" i="5"/>
  <c r="C30" i="5"/>
  <c r="D30" i="5"/>
  <c r="E30" i="5"/>
  <c r="C31" i="5"/>
  <c r="D31" i="5"/>
  <c r="E31" i="5"/>
  <c r="C32" i="5"/>
  <c r="D32" i="5"/>
  <c r="E32" i="5"/>
  <c r="C33" i="5"/>
  <c r="D33" i="5"/>
  <c r="E33" i="5"/>
  <c r="C34" i="5"/>
  <c r="D34" i="5"/>
  <c r="E34" i="5"/>
  <c r="C35" i="5"/>
  <c r="D35" i="5"/>
  <c r="E35" i="5"/>
  <c r="C36" i="5"/>
  <c r="D36" i="5"/>
  <c r="E36" i="5"/>
  <c r="C37" i="5"/>
  <c r="D37" i="5"/>
  <c r="E37" i="5"/>
  <c r="C38" i="5"/>
  <c r="D38" i="5"/>
  <c r="E38" i="5"/>
  <c r="C39" i="5"/>
  <c r="D39" i="5"/>
  <c r="E39" i="5"/>
  <c r="C40" i="5"/>
  <c r="D40" i="5"/>
  <c r="E40" i="5"/>
  <c r="C41" i="5"/>
  <c r="D41" i="5"/>
  <c r="E41" i="5"/>
  <c r="C42" i="5"/>
  <c r="D42" i="5"/>
  <c r="E42" i="5"/>
  <c r="C43" i="5"/>
  <c r="D43" i="5"/>
  <c r="E43" i="5"/>
  <c r="C44" i="5"/>
  <c r="D44" i="5"/>
  <c r="E44" i="5"/>
  <c r="C45" i="5"/>
  <c r="D45" i="5"/>
  <c r="E45" i="5"/>
  <c r="C46" i="5"/>
  <c r="D46" i="5"/>
  <c r="E46" i="5"/>
  <c r="C47" i="5"/>
  <c r="D47" i="5"/>
  <c r="E47" i="5"/>
  <c r="C48" i="5"/>
  <c r="D48" i="5"/>
  <c r="E48" i="5"/>
  <c r="C49" i="5"/>
  <c r="D49" i="5"/>
  <c r="E49" i="5"/>
  <c r="C50" i="5"/>
  <c r="D50" i="5"/>
  <c r="E50" i="5"/>
  <c r="C51" i="5"/>
  <c r="D51" i="5"/>
  <c r="E51" i="5"/>
  <c r="C52" i="5"/>
  <c r="D52" i="5"/>
  <c r="E52" i="5"/>
  <c r="C53" i="5"/>
  <c r="D53" i="5"/>
  <c r="E53" i="5"/>
  <c r="C54" i="5"/>
  <c r="D54" i="5"/>
  <c r="E54" i="5"/>
  <c r="C55" i="5"/>
  <c r="D55" i="5"/>
  <c r="E55" i="5"/>
  <c r="C56" i="5"/>
  <c r="D56" i="5"/>
  <c r="E56" i="5"/>
  <c r="C57" i="5"/>
  <c r="D57" i="5"/>
  <c r="E57" i="5"/>
  <c r="C58" i="5"/>
  <c r="D58" i="5"/>
  <c r="E58" i="5"/>
  <c r="C59" i="5"/>
  <c r="D59" i="5"/>
  <c r="E59" i="5"/>
  <c r="C60" i="5"/>
  <c r="D60" i="5"/>
  <c r="E60" i="5"/>
  <c r="C61" i="5"/>
  <c r="D61" i="5"/>
  <c r="E61" i="5"/>
  <c r="C62" i="5"/>
  <c r="D62" i="5"/>
  <c r="E62" i="5"/>
  <c r="C63" i="5"/>
  <c r="D63" i="5"/>
  <c r="E63" i="5"/>
  <c r="C64" i="5"/>
  <c r="D64" i="5"/>
  <c r="E64" i="5"/>
  <c r="C65" i="5"/>
  <c r="D65" i="5"/>
  <c r="E65" i="5"/>
  <c r="C66" i="5"/>
  <c r="D66" i="5"/>
  <c r="E66" i="5"/>
  <c r="C67" i="5"/>
  <c r="D67" i="5"/>
  <c r="E67" i="5"/>
  <c r="C68" i="5"/>
  <c r="D68" i="5"/>
  <c r="E68" i="5"/>
  <c r="C69" i="5"/>
  <c r="D69" i="5"/>
  <c r="E69" i="5"/>
  <c r="C70" i="5"/>
  <c r="D70" i="5"/>
  <c r="E70" i="5"/>
  <c r="C71" i="5"/>
  <c r="D71" i="5"/>
  <c r="E71" i="5"/>
  <c r="C72" i="5"/>
  <c r="D72" i="5"/>
  <c r="E72" i="5"/>
  <c r="C73" i="5"/>
  <c r="D73" i="5"/>
  <c r="E73" i="5"/>
  <c r="C74" i="5"/>
  <c r="D74" i="5"/>
  <c r="E74" i="5"/>
  <c r="C75" i="5"/>
  <c r="D75" i="5"/>
  <c r="E75" i="5"/>
  <c r="C76" i="5"/>
  <c r="D76" i="5"/>
  <c r="E76" i="5"/>
  <c r="C77" i="5"/>
  <c r="D77" i="5"/>
  <c r="E77" i="5"/>
  <c r="C78" i="5"/>
  <c r="D78" i="5"/>
  <c r="E78" i="5"/>
  <c r="C79" i="5"/>
  <c r="D79" i="5"/>
  <c r="E79" i="5"/>
  <c r="C80" i="5"/>
  <c r="D80" i="5"/>
  <c r="E80" i="5"/>
  <c r="C81" i="5"/>
  <c r="D81" i="5"/>
  <c r="E81" i="5"/>
  <c r="C82" i="5"/>
  <c r="D82" i="5"/>
  <c r="E82" i="5"/>
  <c r="C83" i="5"/>
  <c r="D83" i="5"/>
  <c r="E83" i="5"/>
  <c r="C84" i="5"/>
  <c r="D84" i="5"/>
  <c r="E84" i="5"/>
  <c r="C85" i="5"/>
  <c r="D85" i="5"/>
  <c r="E85" i="5"/>
  <c r="C86" i="5"/>
  <c r="D86" i="5"/>
  <c r="E86" i="5"/>
  <c r="C87" i="5"/>
  <c r="D87" i="5"/>
  <c r="E87" i="5"/>
  <c r="C88" i="5"/>
  <c r="D88" i="5"/>
  <c r="E88" i="5"/>
  <c r="C89" i="5"/>
  <c r="D89" i="5"/>
  <c r="E89" i="5"/>
  <c r="C90" i="5"/>
  <c r="D90" i="5"/>
  <c r="E90" i="5"/>
  <c r="C91" i="5"/>
  <c r="D91" i="5"/>
  <c r="E91" i="5"/>
  <c r="C92" i="5"/>
  <c r="D92" i="5"/>
  <c r="E92" i="5"/>
  <c r="C93" i="5"/>
  <c r="D93" i="5"/>
  <c r="E93" i="5"/>
  <c r="C94" i="5"/>
  <c r="D94" i="5"/>
  <c r="E94" i="5"/>
  <c r="C95" i="5"/>
  <c r="D95" i="5"/>
  <c r="E95" i="5"/>
  <c r="C96" i="5"/>
  <c r="D96" i="5"/>
  <c r="E96" i="5"/>
  <c r="C97" i="5"/>
  <c r="D97" i="5"/>
  <c r="E97" i="5"/>
  <c r="C98" i="5"/>
  <c r="D98" i="5"/>
  <c r="E98" i="5"/>
  <c r="C99" i="5"/>
  <c r="D99" i="5"/>
  <c r="E99" i="5"/>
  <c r="C100" i="5"/>
  <c r="D100" i="5"/>
  <c r="E100" i="5"/>
  <c r="C101" i="5"/>
  <c r="D101" i="5"/>
  <c r="E101" i="5"/>
  <c r="C102" i="5"/>
  <c r="D102" i="5"/>
  <c r="E102" i="5"/>
  <c r="C103" i="5"/>
  <c r="D103" i="5"/>
  <c r="E103" i="5"/>
  <c r="C104" i="5"/>
  <c r="D104" i="5"/>
  <c r="E104" i="5"/>
  <c r="C105" i="5"/>
  <c r="D105" i="5"/>
  <c r="E105" i="5"/>
  <c r="C106" i="5"/>
  <c r="D106" i="5"/>
  <c r="E106" i="5"/>
  <c r="C107" i="5"/>
  <c r="D107" i="5"/>
  <c r="E107" i="5"/>
  <c r="C108" i="5"/>
  <c r="D108" i="5"/>
  <c r="E108" i="5"/>
  <c r="E2" i="5"/>
  <c r="D2" i="5"/>
  <c r="C2" i="5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2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H4" i="2"/>
  <c r="H8" i="2"/>
  <c r="H12" i="2"/>
  <c r="H16" i="2"/>
  <c r="H20" i="2"/>
  <c r="H24" i="2"/>
  <c r="H28" i="2"/>
  <c r="H32" i="2"/>
  <c r="H36" i="2"/>
  <c r="H40" i="2"/>
  <c r="H44" i="2"/>
  <c r="H48" i="2"/>
  <c r="H52" i="2"/>
  <c r="H56" i="2"/>
  <c r="H60" i="2"/>
  <c r="H64" i="2"/>
  <c r="H68" i="2"/>
  <c r="H72" i="2"/>
  <c r="H76" i="2"/>
  <c r="H80" i="2"/>
  <c r="H84" i="2"/>
  <c r="H88" i="2"/>
  <c r="H92" i="2"/>
  <c r="H96" i="2"/>
  <c r="H100" i="2"/>
  <c r="H104" i="2"/>
  <c r="H5" i="2"/>
  <c r="H9" i="2"/>
  <c r="H13" i="2"/>
  <c r="H17" i="2"/>
  <c r="H21" i="2"/>
  <c r="H25" i="2"/>
  <c r="H29" i="2"/>
  <c r="H33" i="2"/>
  <c r="H37" i="2"/>
  <c r="H41" i="2"/>
  <c r="H45" i="2"/>
  <c r="H49" i="2"/>
  <c r="H53" i="2"/>
  <c r="H57" i="2"/>
  <c r="H61" i="2"/>
  <c r="H65" i="2"/>
  <c r="H69" i="2"/>
  <c r="H73" i="2"/>
  <c r="H77" i="2"/>
  <c r="H81" i="2"/>
  <c r="H85" i="2"/>
  <c r="H89" i="2"/>
  <c r="H93" i="2"/>
  <c r="H97" i="2"/>
  <c r="H101" i="2"/>
  <c r="H105" i="2"/>
  <c r="H2" i="2"/>
  <c r="H6" i="2"/>
  <c r="H10" i="2"/>
  <c r="H14" i="2"/>
  <c r="H18" i="2"/>
  <c r="H22" i="2"/>
  <c r="H26" i="2"/>
  <c r="H30" i="2"/>
  <c r="H34" i="2"/>
  <c r="H38" i="2"/>
  <c r="H42" i="2"/>
  <c r="H46" i="2"/>
  <c r="H50" i="2"/>
  <c r="H54" i="2"/>
  <c r="H58" i="2"/>
  <c r="H62" i="2"/>
  <c r="H66" i="2"/>
  <c r="H70" i="2"/>
  <c r="H74" i="2"/>
  <c r="H78" i="2"/>
  <c r="H82" i="2"/>
  <c r="H86" i="2"/>
  <c r="H90" i="2"/>
  <c r="H94" i="2"/>
  <c r="H98" i="2"/>
  <c r="H102" i="2"/>
  <c r="H106" i="2"/>
  <c r="H3" i="2"/>
  <c r="H7" i="2"/>
  <c r="H11" i="2"/>
  <c r="H15" i="2"/>
  <c r="H19" i="2"/>
  <c r="H23" i="2"/>
  <c r="H27" i="2"/>
  <c r="H31" i="2"/>
  <c r="H35" i="2"/>
  <c r="H39" i="2"/>
  <c r="H43" i="2"/>
  <c r="H47" i="2"/>
  <c r="H51" i="2"/>
  <c r="H55" i="2"/>
  <c r="H59" i="2"/>
  <c r="H63" i="2"/>
  <c r="H67" i="2"/>
  <c r="H71" i="2"/>
  <c r="H75" i="2"/>
  <c r="H79" i="2"/>
  <c r="H83" i="2"/>
  <c r="H87" i="2"/>
  <c r="H91" i="2"/>
  <c r="H95" i="2"/>
  <c r="H99" i="2"/>
  <c r="H103" i="2"/>
  <c r="H107" i="2"/>
  <c r="H1" i="2"/>
  <c r="C12" i="2"/>
  <c r="C16" i="2"/>
  <c r="C20" i="2"/>
  <c r="C24" i="2"/>
  <c r="C28" i="2"/>
  <c r="C32" i="2"/>
  <c r="C36" i="2"/>
  <c r="C40" i="2"/>
  <c r="C44" i="2"/>
  <c r="C48" i="2"/>
  <c r="C52" i="2"/>
  <c r="C56" i="2"/>
  <c r="C60" i="2"/>
  <c r="C64" i="2"/>
  <c r="C68" i="2"/>
  <c r="C76" i="2"/>
  <c r="C84" i="2"/>
  <c r="C92" i="2"/>
  <c r="C100" i="2"/>
  <c r="C101" i="2"/>
  <c r="C18" i="2"/>
  <c r="C34" i="2"/>
  <c r="C50" i="2"/>
  <c r="C62" i="2"/>
  <c r="C74" i="2"/>
  <c r="C82" i="2"/>
  <c r="C94" i="2"/>
  <c r="C106" i="2"/>
  <c r="C13" i="2"/>
  <c r="C17" i="2"/>
  <c r="C21" i="2"/>
  <c r="C25" i="2"/>
  <c r="C29" i="2"/>
  <c r="C33" i="2"/>
  <c r="C37" i="2"/>
  <c r="C41" i="2"/>
  <c r="C45" i="2"/>
  <c r="C49" i="2"/>
  <c r="C53" i="2"/>
  <c r="C57" i="2"/>
  <c r="C61" i="2"/>
  <c r="C65" i="2"/>
  <c r="C69" i="2"/>
  <c r="C73" i="2"/>
  <c r="C77" i="2"/>
  <c r="C81" i="2"/>
  <c r="C85" i="2"/>
  <c r="C89" i="2"/>
  <c r="C97" i="2"/>
  <c r="C14" i="2"/>
  <c r="C26" i="2"/>
  <c r="C38" i="2"/>
  <c r="C46" i="2"/>
  <c r="C58" i="2"/>
  <c r="C66" i="2"/>
  <c r="C78" i="2"/>
  <c r="C90" i="2"/>
  <c r="C102" i="2"/>
  <c r="C15" i="2"/>
  <c r="C19" i="2"/>
  <c r="C23" i="2"/>
  <c r="C27" i="2"/>
  <c r="C31" i="2"/>
  <c r="C35" i="2"/>
  <c r="C39" i="2"/>
  <c r="C43" i="2"/>
  <c r="C47" i="2"/>
  <c r="C51" i="2"/>
  <c r="C55" i="2"/>
  <c r="C59" i="2"/>
  <c r="C63" i="2"/>
  <c r="C67" i="2"/>
  <c r="C71" i="2"/>
  <c r="C75" i="2"/>
  <c r="C79" i="2"/>
  <c r="C83" i="2"/>
  <c r="C87" i="2"/>
  <c r="C91" i="2"/>
  <c r="C95" i="2"/>
  <c r="C99" i="2"/>
  <c r="C103" i="2"/>
  <c r="C107" i="2"/>
  <c r="C72" i="2"/>
  <c r="C80" i="2"/>
  <c r="C88" i="2"/>
  <c r="C96" i="2"/>
  <c r="C104" i="2"/>
  <c r="C93" i="2"/>
  <c r="C105" i="2"/>
  <c r="C22" i="2"/>
  <c r="C30" i="2"/>
  <c r="C42" i="2"/>
  <c r="C54" i="2"/>
  <c r="C70" i="2"/>
  <c r="C86" i="2"/>
  <c r="C98" i="2"/>
  <c r="C2" i="2"/>
  <c r="C6" i="2"/>
  <c r="C10" i="2"/>
  <c r="C3" i="2"/>
  <c r="C7" i="2"/>
  <c r="C11" i="2"/>
  <c r="C5" i="2"/>
  <c r="C9" i="2"/>
  <c r="C4" i="2"/>
  <c r="C8" i="2"/>
  <c r="C1" i="2"/>
  <c r="L115" i="5" l="1"/>
  <c r="L117" i="5"/>
  <c r="L119" i="5"/>
  <c r="L121" i="5"/>
  <c r="L123" i="5"/>
  <c r="L125" i="5"/>
  <c r="L127" i="5"/>
  <c r="L129" i="5"/>
  <c r="L131" i="5"/>
  <c r="L133" i="5"/>
  <c r="L135" i="5"/>
  <c r="L137" i="5"/>
  <c r="L139" i="5"/>
  <c r="L141" i="5"/>
  <c r="L143" i="5"/>
  <c r="L145" i="5"/>
  <c r="L147" i="5"/>
  <c r="L149" i="5"/>
  <c r="L151" i="5"/>
  <c r="L153" i="5"/>
  <c r="L155" i="5"/>
  <c r="L157" i="5"/>
  <c r="L159" i="5"/>
  <c r="L161" i="5"/>
  <c r="L163" i="5"/>
  <c r="L165" i="5"/>
  <c r="L167" i="5"/>
  <c r="L169" i="5"/>
  <c r="L171" i="5"/>
  <c r="L173" i="5"/>
  <c r="L175" i="5"/>
  <c r="L177" i="5"/>
  <c r="L179" i="5"/>
  <c r="L181" i="5"/>
  <c r="L183" i="5"/>
  <c r="L185" i="5"/>
  <c r="L187" i="5"/>
  <c r="L189" i="5"/>
  <c r="L191" i="5"/>
  <c r="L193" i="5"/>
  <c r="L195" i="5"/>
  <c r="L197" i="5"/>
  <c r="L199" i="5"/>
  <c r="L201" i="5"/>
  <c r="L203" i="5"/>
  <c r="L205" i="5"/>
  <c r="L207" i="5"/>
  <c r="L209" i="5"/>
  <c r="L211" i="5"/>
  <c r="L213" i="5"/>
  <c r="L215" i="5"/>
  <c r="L217" i="5"/>
  <c r="E220" i="5"/>
  <c r="E218" i="5"/>
  <c r="E216" i="5"/>
  <c r="E214" i="5"/>
  <c r="E212" i="5"/>
  <c r="E210" i="5"/>
  <c r="E208" i="5"/>
  <c r="E206" i="5"/>
  <c r="E204" i="5"/>
  <c r="E202" i="5"/>
  <c r="E200" i="5"/>
  <c r="E198" i="5"/>
  <c r="E196" i="5"/>
  <c r="E194" i="5"/>
  <c r="E192" i="5"/>
  <c r="E190" i="5"/>
  <c r="E188" i="5"/>
  <c r="E186" i="5"/>
  <c r="E184" i="5"/>
  <c r="E182" i="5"/>
  <c r="E180" i="5"/>
  <c r="E178" i="5"/>
  <c r="E176" i="5"/>
  <c r="E174" i="5"/>
  <c r="E172" i="5"/>
  <c r="E170" i="5"/>
  <c r="E168" i="5"/>
  <c r="E166" i="5"/>
  <c r="E164" i="5"/>
  <c r="E162" i="5"/>
  <c r="E160" i="5"/>
  <c r="E158" i="5"/>
  <c r="E156" i="5"/>
  <c r="E154" i="5"/>
  <c r="E152" i="5"/>
  <c r="E150" i="5"/>
  <c r="E148" i="5"/>
  <c r="E146" i="5"/>
  <c r="E144" i="5"/>
  <c r="E142" i="5"/>
  <c r="E140" i="5"/>
  <c r="E135" i="5"/>
  <c r="E132" i="5"/>
  <c r="E127" i="5"/>
  <c r="E124" i="5"/>
  <c r="E119" i="5"/>
  <c r="D139" i="5"/>
  <c r="D137" i="5"/>
  <c r="D135" i="5"/>
  <c r="D133" i="5"/>
  <c r="D131" i="5"/>
  <c r="D129" i="5"/>
  <c r="D127" i="5"/>
  <c r="D125" i="5"/>
  <c r="D123" i="5"/>
  <c r="D121" i="5"/>
  <c r="D119" i="5"/>
  <c r="D117" i="5"/>
</calcChain>
</file>

<file path=xl/sharedStrings.xml><?xml version="1.0" encoding="utf-8"?>
<sst xmlns="http://schemas.openxmlformats.org/spreadsheetml/2006/main" count="39" uniqueCount="15">
  <si>
    <t>X</t>
  </si>
  <si>
    <t>X (90 deg phase)</t>
  </si>
  <si>
    <t>Y</t>
  </si>
  <si>
    <t>Y (90 deg phase)</t>
  </si>
  <si>
    <t>X (VM)</t>
  </si>
  <si>
    <t>X (VM, other phase)</t>
  </si>
  <si>
    <t>xx</t>
  </si>
  <si>
    <t>xy</t>
  </si>
  <si>
    <t>yy</t>
  </si>
  <si>
    <t>f:</t>
  </si>
  <si>
    <t>Phase advance per cell (cycles)</t>
  </si>
  <si>
    <t>Cumulative phase advance (cycles)</t>
  </si>
  <si>
    <t>Real machine</t>
  </si>
  <si>
    <t>CBETA-V</t>
  </si>
  <si>
    <t>Real minus CBETA-V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</si>
</sst>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16" fillId="0" borderId="0" xfId="0" applyFont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Two orbit bumps at</a:t>
            </a:r>
            <a:r>
              <a:rPr lang="en-US" baseline="0"/>
              <a:t> 42MeV (escan.mat)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dxe3_42MeV!$A$1</c:f>
              <c:strCache>
                <c:ptCount val="1"/>
                <c:pt idx="0">
                  <c:v>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dxe3_42MeV!$A$2:$A$108</c:f>
              <c:numCache>
                <c:formatCode>General</c:formatCode>
                <c:ptCount val="107"/>
                <c:pt idx="0">
                  <c:v>-2.4853000000000001</c:v>
                </c:pt>
                <c:pt idx="1">
                  <c:v>-0.20432</c:v>
                </c:pt>
                <c:pt idx="2">
                  <c:v>2.9403999999999999</c:v>
                </c:pt>
                <c:pt idx="3">
                  <c:v>-3.5304000000000002</c:v>
                </c:pt>
                <c:pt idx="4">
                  <c:v>2.0575000000000001</c:v>
                </c:pt>
                <c:pt idx="5">
                  <c:v>0.8125</c:v>
                </c:pt>
                <c:pt idx="6">
                  <c:v>-3.3973</c:v>
                </c:pt>
                <c:pt idx="7">
                  <c:v>3.3935</c:v>
                </c:pt>
                <c:pt idx="8">
                  <c:v>-1.6235999999999999</c:v>
                </c:pt>
                <c:pt idx="9">
                  <c:v>-1.6439999999999999</c:v>
                </c:pt>
                <c:pt idx="10">
                  <c:v>3.6482000000000001</c:v>
                </c:pt>
                <c:pt idx="11">
                  <c:v>-3.2214</c:v>
                </c:pt>
                <c:pt idx="12">
                  <c:v>0.59491000000000005</c:v>
                </c:pt>
                <c:pt idx="13">
                  <c:v>2.3914</c:v>
                </c:pt>
                <c:pt idx="14">
                  <c:v>-3.5829</c:v>
                </c:pt>
                <c:pt idx="15">
                  <c:v>2.4497</c:v>
                </c:pt>
                <c:pt idx="16">
                  <c:v>-3.2945000000000002</c:v>
                </c:pt>
                <c:pt idx="17">
                  <c:v>3.4333999999999998</c:v>
                </c:pt>
                <c:pt idx="18">
                  <c:v>-1.7532000000000001</c:v>
                </c:pt>
                <c:pt idx="19">
                  <c:v>-1.1645000000000001</c:v>
                </c:pt>
                <c:pt idx="20">
                  <c:v>3.1454</c:v>
                </c:pt>
                <c:pt idx="21">
                  <c:v>-3.3643999999999998</c:v>
                </c:pt>
                <c:pt idx="22">
                  <c:v>0.98904999999999998</c:v>
                </c:pt>
                <c:pt idx="23">
                  <c:v>3.0049000000000001</c:v>
                </c:pt>
                <c:pt idx="24">
                  <c:v>-3.5266000000000002</c:v>
                </c:pt>
                <c:pt idx="25">
                  <c:v>2.7984</c:v>
                </c:pt>
                <c:pt idx="26">
                  <c:v>-0.185</c:v>
                </c:pt>
                <c:pt idx="27">
                  <c:v>-2.4662999999999999</c:v>
                </c:pt>
                <c:pt idx="28">
                  <c:v>3.5205000000000002</c:v>
                </c:pt>
                <c:pt idx="29">
                  <c:v>-2.3277999999999999</c:v>
                </c:pt>
                <c:pt idx="30">
                  <c:v>-0.49889</c:v>
                </c:pt>
                <c:pt idx="31">
                  <c:v>2.9664000000000001</c:v>
                </c:pt>
                <c:pt idx="32">
                  <c:v>0.36607000000000001</c:v>
                </c:pt>
                <c:pt idx="33">
                  <c:v>-2.9801000000000002</c:v>
                </c:pt>
                <c:pt idx="34">
                  <c:v>3.5013000000000001</c:v>
                </c:pt>
                <c:pt idx="35">
                  <c:v>-1.6476999999999999</c:v>
                </c:pt>
                <c:pt idx="36">
                  <c:v>-1.2451000000000001</c:v>
                </c:pt>
                <c:pt idx="37">
                  <c:v>3.2040000000000002</c:v>
                </c:pt>
                <c:pt idx="38">
                  <c:v>-3.5508999999999999</c:v>
                </c:pt>
                <c:pt idx="39">
                  <c:v>0.93037000000000003</c:v>
                </c:pt>
                <c:pt idx="40">
                  <c:v>2.2115999999999998</c:v>
                </c:pt>
                <c:pt idx="41">
                  <c:v>-3.6796000000000002</c:v>
                </c:pt>
                <c:pt idx="42">
                  <c:v>2.3264999999999998</c:v>
                </c:pt>
                <c:pt idx="43">
                  <c:v>0.61941000000000002</c:v>
                </c:pt>
                <c:pt idx="44">
                  <c:v>-3.0790000000000002</c:v>
                </c:pt>
                <c:pt idx="45">
                  <c:v>3.3588</c:v>
                </c:pt>
                <c:pt idx="46">
                  <c:v>-1.1938</c:v>
                </c:pt>
                <c:pt idx="47">
                  <c:v>-1.917</c:v>
                </c:pt>
                <c:pt idx="48">
                  <c:v>3.7178</c:v>
                </c:pt>
                <c:pt idx="49">
                  <c:v>-2.8193999999999999</c:v>
                </c:pt>
                <c:pt idx="50">
                  <c:v>-0.26637</c:v>
                </c:pt>
                <c:pt idx="51">
                  <c:v>3.032</c:v>
                </c:pt>
                <c:pt idx="52">
                  <c:v>-3.3481999999999998</c:v>
                </c:pt>
                <c:pt idx="53">
                  <c:v>1.8227</c:v>
                </c:pt>
                <c:pt idx="54">
                  <c:v>1.3352999999999999</c:v>
                </c:pt>
                <c:pt idx="55">
                  <c:v>-3.5985</c:v>
                </c:pt>
                <c:pt idx="56">
                  <c:v>3.4367999999999999</c:v>
                </c:pt>
                <c:pt idx="57">
                  <c:v>-0.75900000000000001</c:v>
                </c:pt>
                <c:pt idx="58">
                  <c:v>-2.4590000000000001</c:v>
                </c:pt>
                <c:pt idx="59">
                  <c:v>4.0255000000000001</c:v>
                </c:pt>
                <c:pt idx="60">
                  <c:v>-3.4087000000000001</c:v>
                </c:pt>
                <c:pt idx="61">
                  <c:v>-0.37042000000000003</c:v>
                </c:pt>
                <c:pt idx="62">
                  <c:v>3.2582</c:v>
                </c:pt>
                <c:pt idx="63">
                  <c:v>-3.7900999999999998</c:v>
                </c:pt>
                <c:pt idx="64">
                  <c:v>1.4956</c:v>
                </c:pt>
                <c:pt idx="65">
                  <c:v>1.8038000000000001</c:v>
                </c:pt>
                <c:pt idx="66">
                  <c:v>-3.7482000000000002</c:v>
                </c:pt>
                <c:pt idx="67">
                  <c:v>2.9906999999999999</c:v>
                </c:pt>
                <c:pt idx="68">
                  <c:v>0.10904</c:v>
                </c:pt>
                <c:pt idx="69">
                  <c:v>-3.1355</c:v>
                </c:pt>
                <c:pt idx="70">
                  <c:v>3.6065</c:v>
                </c:pt>
                <c:pt idx="71">
                  <c:v>-1.6145</c:v>
                </c:pt>
                <c:pt idx="72">
                  <c:v>-1.6208</c:v>
                </c:pt>
                <c:pt idx="73">
                  <c:v>3.6848999999999998</c:v>
                </c:pt>
                <c:pt idx="74">
                  <c:v>-2.9660000000000002</c:v>
                </c:pt>
                <c:pt idx="75">
                  <c:v>0.29031000000000001</c:v>
                </c:pt>
                <c:pt idx="76">
                  <c:v>2.4228000000000001</c:v>
                </c:pt>
                <c:pt idx="77">
                  <c:v>-3.5863999999999998</c:v>
                </c:pt>
                <c:pt idx="78">
                  <c:v>2.1804999999999999</c:v>
                </c:pt>
                <c:pt idx="79">
                  <c:v>0.86180999999999996</c:v>
                </c:pt>
                <c:pt idx="80">
                  <c:v>3.3001</c:v>
                </c:pt>
                <c:pt idx="81">
                  <c:v>-0.86906000000000005</c:v>
                </c:pt>
                <c:pt idx="82">
                  <c:v>-2.1391</c:v>
                </c:pt>
                <c:pt idx="83">
                  <c:v>3.8184999999999998</c:v>
                </c:pt>
                <c:pt idx="84">
                  <c:v>-3.0728</c:v>
                </c:pt>
                <c:pt idx="85">
                  <c:v>0.53795000000000004</c:v>
                </c:pt>
                <c:pt idx="86">
                  <c:v>2.0750000000000002</c:v>
                </c:pt>
                <c:pt idx="87">
                  <c:v>-3.8607999999999998</c:v>
                </c:pt>
                <c:pt idx="88">
                  <c:v>2.8993000000000002</c:v>
                </c:pt>
                <c:pt idx="89">
                  <c:v>-7.1882000000000001E-2</c:v>
                </c:pt>
                <c:pt idx="90">
                  <c:v>-2.8140000000000001</c:v>
                </c:pt>
                <c:pt idx="91">
                  <c:v>3.9466000000000001</c:v>
                </c:pt>
                <c:pt idx="92">
                  <c:v>-2.4598</c:v>
                </c:pt>
                <c:pt idx="93">
                  <c:v>-0.39660000000000001</c:v>
                </c:pt>
                <c:pt idx="94">
                  <c:v>3.0097</c:v>
                </c:pt>
                <c:pt idx="95">
                  <c:v>-3.1823000000000001</c:v>
                </c:pt>
                <c:pt idx="96">
                  <c:v>2.2563</c:v>
                </c:pt>
                <c:pt idx="97">
                  <c:v>0.73482999999999998</c:v>
                </c:pt>
                <c:pt idx="98">
                  <c:v>-3.3348</c:v>
                </c:pt>
                <c:pt idx="99">
                  <c:v>3.7238000000000002</c:v>
                </c:pt>
                <c:pt idx="100">
                  <c:v>-1.825</c:v>
                </c:pt>
                <c:pt idx="101">
                  <c:v>-1.3488</c:v>
                </c:pt>
                <c:pt idx="102">
                  <c:v>3.4851000000000001</c:v>
                </c:pt>
                <c:pt idx="103">
                  <c:v>-3.6133999999999999</c:v>
                </c:pt>
                <c:pt idx="104">
                  <c:v>1.4293</c:v>
                </c:pt>
                <c:pt idx="105">
                  <c:v>1.7770999999999999</c:v>
                </c:pt>
                <c:pt idx="106">
                  <c:v>-3.7633000000000001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5B-4AA7-A7B4-374C1A5A667E}"/>
            </c:ext>
          </c:extLst>
        </c:ser>
        <c:ser>
          <c:idx val="1"/>
          <c:order val="1"/>
          <c:tx>
            <c:strRef>
              <c:f>dxe3_42MeV!$B$1</c:f>
              <c:strCache>
                <c:ptCount val="1"/>
                <c:pt idx="0">
                  <c:v>X (90 deg phase)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dxe3_42MeV!$B$2:$B$108</c:f>
              <c:numCache>
                <c:formatCode>General</c:formatCode>
                <c:ptCount val="107"/>
                <c:pt idx="0">
                  <c:v>1.7681</c:v>
                </c:pt>
                <c:pt idx="1">
                  <c:v>-2.6652</c:v>
                </c:pt>
                <c:pt idx="2">
                  <c:v>2.0285000000000002</c:v>
                </c:pt>
                <c:pt idx="3">
                  <c:v>0.22053</c:v>
                </c:pt>
                <c:pt idx="4">
                  <c:v>-2.1476000000000002</c:v>
                </c:pt>
                <c:pt idx="5">
                  <c:v>2.6764999999999999</c:v>
                </c:pt>
                <c:pt idx="6">
                  <c:v>-1.3873</c:v>
                </c:pt>
                <c:pt idx="7">
                  <c:v>-0.72458999999999996</c:v>
                </c:pt>
                <c:pt idx="8">
                  <c:v>2.7658</c:v>
                </c:pt>
                <c:pt idx="9">
                  <c:v>-2.6232000000000002</c:v>
                </c:pt>
                <c:pt idx="10">
                  <c:v>0.89646000000000003</c:v>
                </c:pt>
                <c:pt idx="11">
                  <c:v>1.4681</c:v>
                </c:pt>
                <c:pt idx="12">
                  <c:v>-2.6956000000000002</c:v>
                </c:pt>
                <c:pt idx="13">
                  <c:v>2.2446000000000002</c:v>
                </c:pt>
                <c:pt idx="14">
                  <c:v>-0.33517000000000002</c:v>
                </c:pt>
                <c:pt idx="15">
                  <c:v>-1.7906</c:v>
                </c:pt>
                <c:pt idx="16">
                  <c:v>-1.0549999999999999</c:v>
                </c:pt>
                <c:pt idx="17">
                  <c:v>-0.87636000000000003</c:v>
                </c:pt>
                <c:pt idx="18">
                  <c:v>2.3847999999999998</c:v>
                </c:pt>
                <c:pt idx="19">
                  <c:v>-2.4464000000000001</c:v>
                </c:pt>
                <c:pt idx="20">
                  <c:v>0.66593000000000002</c:v>
                </c:pt>
                <c:pt idx="21">
                  <c:v>1.3089</c:v>
                </c:pt>
                <c:pt idx="22">
                  <c:v>-2.5245000000000002</c:v>
                </c:pt>
                <c:pt idx="23">
                  <c:v>2.5501</c:v>
                </c:pt>
                <c:pt idx="24">
                  <c:v>-8.6039000000000004E-2</c:v>
                </c:pt>
                <c:pt idx="25">
                  <c:v>-1.7484999999999999</c:v>
                </c:pt>
                <c:pt idx="26">
                  <c:v>2.5684999999999998</c:v>
                </c:pt>
                <c:pt idx="27">
                  <c:v>-1.6183000000000001</c:v>
                </c:pt>
                <c:pt idx="28">
                  <c:v>-0.52598999999999996</c:v>
                </c:pt>
                <c:pt idx="29">
                  <c:v>2.0768</c:v>
                </c:pt>
                <c:pt idx="30">
                  <c:v>-2.5525000000000002</c:v>
                </c:pt>
                <c:pt idx="31">
                  <c:v>1.1309</c:v>
                </c:pt>
                <c:pt idx="32">
                  <c:v>2.6463000000000001</c:v>
                </c:pt>
                <c:pt idx="33">
                  <c:v>-1.831</c:v>
                </c:pt>
                <c:pt idx="34">
                  <c:v>-0.37880000000000003</c:v>
                </c:pt>
                <c:pt idx="35">
                  <c:v>2.3637000000000001</c:v>
                </c:pt>
                <c:pt idx="36">
                  <c:v>-2.7968999999999999</c:v>
                </c:pt>
                <c:pt idx="37">
                  <c:v>1.1869000000000001</c:v>
                </c:pt>
                <c:pt idx="38">
                  <c:v>1.1758999999999999</c:v>
                </c:pt>
                <c:pt idx="39">
                  <c:v>-2.5859999999999999</c:v>
                </c:pt>
                <c:pt idx="40">
                  <c:v>2.1116000000000001</c:v>
                </c:pt>
                <c:pt idx="41">
                  <c:v>-0.15284</c:v>
                </c:pt>
                <c:pt idx="42">
                  <c:v>-2.0990000000000002</c:v>
                </c:pt>
                <c:pt idx="43">
                  <c:v>2.8729</c:v>
                </c:pt>
                <c:pt idx="44">
                  <c:v>-1.4368000000000001</c:v>
                </c:pt>
                <c:pt idx="45">
                  <c:v>-1.0233000000000001</c:v>
                </c:pt>
                <c:pt idx="46">
                  <c:v>2.7881</c:v>
                </c:pt>
                <c:pt idx="47">
                  <c:v>-2.3711000000000002</c:v>
                </c:pt>
                <c:pt idx="48">
                  <c:v>0.35866999999999999</c:v>
                </c:pt>
                <c:pt idx="49">
                  <c:v>2.0371000000000001</c:v>
                </c:pt>
                <c:pt idx="50">
                  <c:v>-2.8340999999999998</c:v>
                </c:pt>
                <c:pt idx="51">
                  <c:v>1.6478999999999999</c:v>
                </c:pt>
                <c:pt idx="52">
                  <c:v>0.73873</c:v>
                </c:pt>
                <c:pt idx="53">
                  <c:v>-2.4904000000000002</c:v>
                </c:pt>
                <c:pt idx="54">
                  <c:v>2.6112000000000002</c:v>
                </c:pt>
                <c:pt idx="55">
                  <c:v>-0.87217</c:v>
                </c:pt>
                <c:pt idx="56">
                  <c:v>-1.2202999999999999</c:v>
                </c:pt>
                <c:pt idx="57">
                  <c:v>2.6757</c:v>
                </c:pt>
                <c:pt idx="58">
                  <c:v>-2.1692</c:v>
                </c:pt>
                <c:pt idx="59">
                  <c:v>0.16732</c:v>
                </c:pt>
                <c:pt idx="60">
                  <c:v>2.3588</c:v>
                </c:pt>
                <c:pt idx="61">
                  <c:v>-2.7191000000000001</c:v>
                </c:pt>
                <c:pt idx="62">
                  <c:v>1.601</c:v>
                </c:pt>
                <c:pt idx="63">
                  <c:v>0.71982999999999997</c:v>
                </c:pt>
                <c:pt idx="64">
                  <c:v>-2.4973000000000001</c:v>
                </c:pt>
                <c:pt idx="65">
                  <c:v>2.3005</c:v>
                </c:pt>
                <c:pt idx="66">
                  <c:v>-0.48093000000000002</c:v>
                </c:pt>
                <c:pt idx="67">
                  <c:v>-1.9216</c:v>
                </c:pt>
                <c:pt idx="68">
                  <c:v>2.625</c:v>
                </c:pt>
                <c:pt idx="69">
                  <c:v>-1.5201</c:v>
                </c:pt>
                <c:pt idx="70">
                  <c:v>-0.72911999999999999</c:v>
                </c:pt>
                <c:pt idx="71">
                  <c:v>2.2364000000000002</c:v>
                </c:pt>
                <c:pt idx="72">
                  <c:v>-2.2793999999999999</c:v>
                </c:pt>
                <c:pt idx="73">
                  <c:v>0.32491999999999999</c:v>
                </c:pt>
                <c:pt idx="74">
                  <c:v>1.6836</c:v>
                </c:pt>
                <c:pt idx="75">
                  <c:v>-2.6594000000000002</c:v>
                </c:pt>
                <c:pt idx="76">
                  <c:v>1.4956</c:v>
                </c:pt>
                <c:pt idx="77">
                  <c:v>0.43120000000000003</c:v>
                </c:pt>
                <c:pt idx="78">
                  <c:v>-2.2002999999999999</c:v>
                </c:pt>
                <c:pt idx="79">
                  <c:v>2.4594</c:v>
                </c:pt>
                <c:pt idx="80">
                  <c:v>-1.4147000000000001</c:v>
                </c:pt>
                <c:pt idx="81">
                  <c:v>2.8460000000000001</c:v>
                </c:pt>
                <c:pt idx="82">
                  <c:v>-2.4721000000000002</c:v>
                </c:pt>
                <c:pt idx="83">
                  <c:v>0.62953000000000003</c:v>
                </c:pt>
                <c:pt idx="84">
                  <c:v>1.7685999999999999</c:v>
                </c:pt>
                <c:pt idx="85">
                  <c:v>-2.8357000000000001</c:v>
                </c:pt>
                <c:pt idx="86">
                  <c:v>2.7686000000000002</c:v>
                </c:pt>
                <c:pt idx="87">
                  <c:v>-0.20671</c:v>
                </c:pt>
                <c:pt idx="88">
                  <c:v>-1.9281999999999999</c:v>
                </c:pt>
                <c:pt idx="89">
                  <c:v>2.9891000000000001</c:v>
                </c:pt>
                <c:pt idx="90">
                  <c:v>-2.0082</c:v>
                </c:pt>
                <c:pt idx="91">
                  <c:v>-0.15281</c:v>
                </c:pt>
                <c:pt idx="92">
                  <c:v>2.0960000000000001</c:v>
                </c:pt>
                <c:pt idx="93">
                  <c:v>-2.8323999999999998</c:v>
                </c:pt>
                <c:pt idx="94">
                  <c:v>1.6832</c:v>
                </c:pt>
                <c:pt idx="95">
                  <c:v>0.32074999999999998</c:v>
                </c:pt>
                <c:pt idx="96">
                  <c:v>-2.2549999999999999</c:v>
                </c:pt>
                <c:pt idx="97">
                  <c:v>2.7770000000000001</c:v>
                </c:pt>
                <c:pt idx="98">
                  <c:v>-1.4984</c:v>
                </c:pt>
                <c:pt idx="99">
                  <c:v>-0.64290999999999998</c:v>
                </c:pt>
                <c:pt idx="100">
                  <c:v>2.4552999999999998</c:v>
                </c:pt>
                <c:pt idx="101">
                  <c:v>-2.7079</c:v>
                </c:pt>
                <c:pt idx="102">
                  <c:v>1.0787</c:v>
                </c:pt>
                <c:pt idx="103">
                  <c:v>0.95789999999999997</c:v>
                </c:pt>
                <c:pt idx="104">
                  <c:v>-2.5398000000000001</c:v>
                </c:pt>
                <c:pt idx="105">
                  <c:v>2.548</c:v>
                </c:pt>
                <c:pt idx="106">
                  <c:v>-0.94450999999999996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5B-4AA7-A7B4-374C1A5A6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850072"/>
        <c:axId val="510850400"/>
      </c:lineChart>
      <c:catAx>
        <c:axId val="5108500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850400"/>
        <c:crosses val="autoZero"/>
        <c:auto val="1"/>
        <c:lblAlgn val="ctr"/>
        <c:lblOffset val="100"/>
        <c:noMultiLvlLbl val="0"/>
      </c:catAx>
      <c:valAx>
        <c:axId val="51085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850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Cumulative Phase Advance</a:t>
            </a:r>
            <a:r>
              <a:rPr lang="en-US" baseline="0"/>
              <a:t> (cycles)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Cumulative!$G$2</c:f>
              <c:strCache>
                <c:ptCount val="1"/>
                <c:pt idx="0">
                  <c:v>Real machine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Cumulative!$G$3:$G$108</c:f>
              <c:numCache>
                <c:formatCode>General</c:formatCode>
                <c:ptCount val="106"/>
                <c:pt idx="0">
                  <c:v>0.36261711070404667</c:v>
                </c:pt>
                <c:pt idx="1">
                  <c:v>0.74134603944158695</c:v>
                </c:pt>
                <c:pt idx="2">
                  <c:v>1.1087205498983232</c:v>
                </c:pt>
                <c:pt idx="3">
                  <c:v>1.4699280828699284</c:v>
                </c:pt>
                <c:pt idx="4">
                  <c:v>1.8364976780365267</c:v>
                </c:pt>
                <c:pt idx="5">
                  <c:v>2.2022884575286703</c:v>
                </c:pt>
                <c:pt idx="6">
                  <c:v>2.5773710150175346</c:v>
                </c:pt>
                <c:pt idx="7">
                  <c:v>2.9369156133687544</c:v>
                </c:pt>
                <c:pt idx="8">
                  <c:v>3.3026268063528224</c:v>
                </c:pt>
                <c:pt idx="9">
                  <c:v>3.6731221976816495</c:v>
                </c:pt>
                <c:pt idx="10">
                  <c:v>4.0341190728383012</c:v>
                </c:pt>
                <c:pt idx="11">
                  <c:v>4.3974019608250501</c:v>
                </c:pt>
                <c:pt idx="12">
                  <c:v>4.7655911552847332</c:v>
                </c:pt>
                <c:pt idx="13">
                  <c:v>5.1421427421816963</c:v>
                </c:pt>
                <c:pt idx="14">
                  <c:v>5.4978395992134459</c:v>
                </c:pt>
                <c:pt idx="15">
                  <c:v>5.8667527317874413</c:v>
                </c:pt>
                <c:pt idx="16">
                  <c:v>6.2488821399036816</c:v>
                </c:pt>
                <c:pt idx="17">
                  <c:v>6.6307039324087702</c:v>
                </c:pt>
                <c:pt idx="18">
                  <c:v>6.9974830301652657</c:v>
                </c:pt>
                <c:pt idx="19">
                  <c:v>7.3461379239441307</c:v>
                </c:pt>
                <c:pt idx="20">
                  <c:v>7.7246502701108115</c:v>
                </c:pt>
                <c:pt idx="21">
                  <c:v>8.0962498175205244</c:v>
                </c:pt>
                <c:pt idx="22">
                  <c:v>8.4374213778949265</c:v>
                </c:pt>
                <c:pt idx="23">
                  <c:v>8.8070594695565738</c:v>
                </c:pt>
                <c:pt idx="24">
                  <c:v>9.1899806624068372</c:v>
                </c:pt>
                <c:pt idx="25">
                  <c:v>9.559787477227836</c:v>
                </c:pt>
                <c:pt idx="26">
                  <c:v>9.9170723010934339</c:v>
                </c:pt>
                <c:pt idx="27">
                  <c:v>10.270076695229527</c:v>
                </c:pt>
                <c:pt idx="28">
                  <c:v>10.661697347619523</c:v>
                </c:pt>
                <c:pt idx="29">
                  <c:v>11.02847039518241</c:v>
                </c:pt>
                <c:pt idx="30">
                  <c:v>11.377441499860248</c:v>
                </c:pt>
                <c:pt idx="31">
                  <c:v>11.740341468123033</c:v>
                </c:pt>
                <c:pt idx="32">
                  <c:v>12.117170299970764</c:v>
                </c:pt>
                <c:pt idx="33">
                  <c:v>12.483943883249498</c:v>
                </c:pt>
                <c:pt idx="34">
                  <c:v>12.832447729993143</c:v>
                </c:pt>
                <c:pt idx="35">
                  <c:v>13.205982413350762</c:v>
                </c:pt>
                <c:pt idx="36">
                  <c:v>13.580853456055134</c:v>
                </c:pt>
                <c:pt idx="37">
                  <c:v>13.939995588066957</c:v>
                </c:pt>
                <c:pt idx="38">
                  <c:v>14.297998921848141</c:v>
                </c:pt>
                <c:pt idx="39">
                  <c:v>14.651841020903262</c:v>
                </c:pt>
                <c:pt idx="40">
                  <c:v>15.015991417280491</c:v>
                </c:pt>
                <c:pt idx="41">
                  <c:v>15.366073352382752</c:v>
                </c:pt>
                <c:pt idx="42">
                  <c:v>15.731406407401156</c:v>
                </c:pt>
                <c:pt idx="43">
                  <c:v>16.096489214415115</c:v>
                </c:pt>
                <c:pt idx="44">
                  <c:v>16.444817594843872</c:v>
                </c:pt>
                <c:pt idx="45">
                  <c:v>16.805433738105421</c:v>
                </c:pt>
                <c:pt idx="46">
                  <c:v>17.170911172427495</c:v>
                </c:pt>
                <c:pt idx="47">
                  <c:v>17.527696566500087</c:v>
                </c:pt>
                <c:pt idx="48">
                  <c:v>17.883698921195936</c:v>
                </c:pt>
                <c:pt idx="49">
                  <c:v>18.245521092360772</c:v>
                </c:pt>
                <c:pt idx="50">
                  <c:v>18.607736279821346</c:v>
                </c:pt>
                <c:pt idx="51">
                  <c:v>18.960894759084884</c:v>
                </c:pt>
                <c:pt idx="52">
                  <c:v>19.335659094977355</c:v>
                </c:pt>
                <c:pt idx="53">
                  <c:v>19.699069361795285</c:v>
                </c:pt>
                <c:pt idx="54">
                  <c:v>20.057407131738454</c:v>
                </c:pt>
                <c:pt idx="55">
                  <c:v>20.435751630213034</c:v>
                </c:pt>
                <c:pt idx="56">
                  <c:v>20.789508194418129</c:v>
                </c:pt>
                <c:pt idx="57">
                  <c:v>21.145708193619054</c:v>
                </c:pt>
                <c:pt idx="58">
                  <c:v>21.515997398558191</c:v>
                </c:pt>
                <c:pt idx="59">
                  <c:v>21.887142168566619</c:v>
                </c:pt>
                <c:pt idx="60">
                  <c:v>22.240586489644272</c:v>
                </c:pt>
                <c:pt idx="61">
                  <c:v>22.600227336368306</c:v>
                </c:pt>
                <c:pt idx="62">
                  <c:v>22.967038910246469</c:v>
                </c:pt>
                <c:pt idx="63">
                  <c:v>23.323024223996732</c:v>
                </c:pt>
                <c:pt idx="64">
                  <c:v>23.673037643906806</c:v>
                </c:pt>
                <c:pt idx="65">
                  <c:v>24.034384045882963</c:v>
                </c:pt>
                <c:pt idx="66">
                  <c:v>24.393029871365354</c:v>
                </c:pt>
                <c:pt idx="67">
                  <c:v>24.751678088491484</c:v>
                </c:pt>
                <c:pt idx="68">
                  <c:v>25.099245008981288</c:v>
                </c:pt>
                <c:pt idx="69">
                  <c:v>25.46457369709681</c:v>
                </c:pt>
                <c:pt idx="70">
                  <c:v>25.834746041538938</c:v>
                </c:pt>
                <c:pt idx="71">
                  <c:v>26.179604295150305</c:v>
                </c:pt>
                <c:pt idx="72">
                  <c:v>26.525940164289267</c:v>
                </c:pt>
                <c:pt idx="73">
                  <c:v>26.902716398373745</c:v>
                </c:pt>
                <c:pt idx="74">
                  <c:v>27.269394902241181</c:v>
                </c:pt>
                <c:pt idx="75">
                  <c:v>27.617536838457898</c:v>
                </c:pt>
                <c:pt idx="76">
                  <c:v>27.981410803432194</c:v>
                </c:pt>
                <c:pt idx="77">
                  <c:v>28.357423756405904</c:v>
                </c:pt>
                <c:pt idx="78">
                  <c:v>28.716229709326591</c:v>
                </c:pt>
                <c:pt idx="79">
                  <c:v>29.079931143515822</c:v>
                </c:pt>
                <c:pt idx="80">
                  <c:v>29.448528058973597</c:v>
                </c:pt>
                <c:pt idx="81">
                  <c:v>29.822667059036874</c:v>
                </c:pt>
                <c:pt idx="82">
                  <c:v>30.198518596856776</c:v>
                </c:pt>
                <c:pt idx="83">
                  <c:v>30.558222284811468</c:v>
                </c:pt>
                <c:pt idx="84">
                  <c:v>30.935344957648869</c:v>
                </c:pt>
                <c:pt idx="85">
                  <c:v>31.3326904886158</c:v>
                </c:pt>
                <c:pt idx="86">
                  <c:v>31.675139989201721</c:v>
                </c:pt>
                <c:pt idx="87">
                  <c:v>32.04687741377937</c:v>
                </c:pt>
                <c:pt idx="88">
                  <c:v>32.415975854455915</c:v>
                </c:pt>
                <c:pt idx="89">
                  <c:v>32.785542617702802</c:v>
                </c:pt>
                <c:pt idx="90">
                  <c:v>33.155320082880337</c:v>
                </c:pt>
                <c:pt idx="91">
                  <c:v>33.527147090287357</c:v>
                </c:pt>
                <c:pt idx="92">
                  <c:v>33.896722558101686</c:v>
                </c:pt>
                <c:pt idx="93">
                  <c:v>34.266486725401379</c:v>
                </c:pt>
                <c:pt idx="94">
                  <c:v>34.642083216382922</c:v>
                </c:pt>
                <c:pt idx="95">
                  <c:v>35.014734582859546</c:v>
                </c:pt>
                <c:pt idx="96">
                  <c:v>35.382397132002446</c:v>
                </c:pt>
                <c:pt idx="97">
                  <c:v>35.750380386145999</c:v>
                </c:pt>
                <c:pt idx="98">
                  <c:v>36.127127675571799</c:v>
                </c:pt>
                <c:pt idx="99">
                  <c:v>36.493273899071085</c:v>
                </c:pt>
                <c:pt idx="100">
                  <c:v>36.857016195767983</c:v>
                </c:pt>
                <c:pt idx="101">
                  <c:v>37.226636655241144</c:v>
                </c:pt>
                <c:pt idx="102">
                  <c:v>37.608823170951574</c:v>
                </c:pt>
                <c:pt idx="103">
                  <c:v>37.976003434823497</c:v>
                </c:pt>
                <c:pt idx="104">
                  <c:v>38.337439711421673</c:v>
                </c:pt>
                <c:pt idx="105">
                  <c:v>38.71564858524183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EE-4EE3-A1D9-C80074B83E1F}"/>
            </c:ext>
          </c:extLst>
        </c:ser>
        <c:ser>
          <c:idx val="1"/>
          <c:order val="1"/>
          <c:tx>
            <c:strRef>
              <c:f>Cumulative!$H$2</c:f>
              <c:strCache>
                <c:ptCount val="1"/>
                <c:pt idx="0">
                  <c:v>CBETA-V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Cumulative!$H$3:$H$108</c:f>
              <c:numCache>
                <c:formatCode>General</c:formatCode>
                <c:ptCount val="106"/>
                <c:pt idx="0">
                  <c:v>0.35950747790132426</c:v>
                </c:pt>
                <c:pt idx="1">
                  <c:v>0.71901495580264851</c:v>
                </c:pt>
                <c:pt idx="2">
                  <c:v>1.0904025234371209</c:v>
                </c:pt>
                <c:pt idx="3">
                  <c:v>1.4637428288146919</c:v>
                </c:pt>
                <c:pt idx="4">
                  <c:v>1.8281137000971921</c:v>
                </c:pt>
                <c:pt idx="5">
                  <c:v>2.1907414282451834</c:v>
                </c:pt>
                <c:pt idx="6">
                  <c:v>2.5606188167578372</c:v>
                </c:pt>
                <c:pt idx="7">
                  <c:v>2.9333774341455916</c:v>
                </c:pt>
                <c:pt idx="8">
                  <c:v>3.2956291837079963</c:v>
                </c:pt>
                <c:pt idx="9">
                  <c:v>3.6572990168154051</c:v>
                </c:pt>
                <c:pt idx="10">
                  <c:v>4.0321112454079842</c:v>
                </c:pt>
                <c:pt idx="11">
                  <c:v>4.4024651371746586</c:v>
                </c:pt>
                <c:pt idx="12">
                  <c:v>4.7627844585637051</c:v>
                </c:pt>
                <c:pt idx="13">
                  <c:v>5.1304901803199057</c:v>
                </c:pt>
                <c:pt idx="14">
                  <c:v>5.5036543218790985</c:v>
                </c:pt>
                <c:pt idx="15">
                  <c:v>5.8716830155591833</c:v>
                </c:pt>
                <c:pt idx="16">
                  <c:v>6.232441652028526</c:v>
                </c:pt>
                <c:pt idx="17">
                  <c:v>6.5976651152026395</c:v>
                </c:pt>
                <c:pt idx="18">
                  <c:v>6.9704559513593658</c:v>
                </c:pt>
                <c:pt idx="19">
                  <c:v>7.3353712142351792</c:v>
                </c:pt>
                <c:pt idx="20">
                  <c:v>7.6901243589186867</c:v>
                </c:pt>
                <c:pt idx="21">
                  <c:v>8.0568047728180652</c:v>
                </c:pt>
                <c:pt idx="22">
                  <c:v>8.4258540983597552</c:v>
                </c:pt>
                <c:pt idx="23">
                  <c:v>8.7809444887350221</c:v>
                </c:pt>
                <c:pt idx="24">
                  <c:v>9.1338027202955878</c:v>
                </c:pt>
                <c:pt idx="25">
                  <c:v>9.4967634868067279</c:v>
                </c:pt>
                <c:pt idx="26">
                  <c:v>9.8572698921959887</c:v>
                </c:pt>
                <c:pt idx="27">
                  <c:v>10.203040768703858</c:v>
                </c:pt>
                <c:pt idx="28">
                  <c:v>10.555621593017413</c:v>
                </c:pt>
                <c:pt idx="29">
                  <c:v>10.918230355387347</c:v>
                </c:pt>
                <c:pt idx="30">
                  <c:v>11.26574711228384</c:v>
                </c:pt>
                <c:pt idx="31">
                  <c:v>11.61146142754027</c:v>
                </c:pt>
                <c:pt idx="32">
                  <c:v>11.973752887562691</c:v>
                </c:pt>
                <c:pt idx="33">
                  <c:v>12.328126771535587</c:v>
                </c:pt>
                <c:pt idx="34">
                  <c:v>12.671314038092332</c:v>
                </c:pt>
                <c:pt idx="35">
                  <c:v>13.030159632935998</c:v>
                </c:pt>
                <c:pt idx="36">
                  <c:v>13.392376516132606</c:v>
                </c:pt>
                <c:pt idx="37">
                  <c:v>13.73867478059257</c:v>
                </c:pt>
                <c:pt idx="38">
                  <c:v>14.090485731839379</c:v>
                </c:pt>
                <c:pt idx="39">
                  <c:v>14.455695691441663</c:v>
                </c:pt>
                <c:pt idx="40">
                  <c:v>14.809792025996305</c:v>
                </c:pt>
                <c:pt idx="41">
                  <c:v>15.15552274600099</c:v>
                </c:pt>
                <c:pt idx="42">
                  <c:v>15.517010605434782</c:v>
                </c:pt>
                <c:pt idx="43">
                  <c:v>15.87882969667416</c:v>
                </c:pt>
                <c:pt idx="44">
                  <c:v>16.224755588293188</c:v>
                </c:pt>
                <c:pt idx="45">
                  <c:v>16.578409754770622</c:v>
                </c:pt>
                <c:pt idx="46">
                  <c:v>16.943660939704042</c:v>
                </c:pt>
                <c:pt idx="47">
                  <c:v>17.296142494338703</c:v>
                </c:pt>
                <c:pt idx="48">
                  <c:v>17.642678288983799</c:v>
                </c:pt>
                <c:pt idx="49">
                  <c:v>18.005306840001026</c:v>
                </c:pt>
                <c:pt idx="50">
                  <c:v>18.365864483103969</c:v>
                </c:pt>
                <c:pt idx="51">
                  <c:v>18.711169747583035</c:v>
                </c:pt>
                <c:pt idx="52">
                  <c:v>19.06645161142983</c:v>
                </c:pt>
                <c:pt idx="53">
                  <c:v>19.431505063833502</c:v>
                </c:pt>
                <c:pt idx="54">
                  <c:v>19.782423594375786</c:v>
                </c:pt>
                <c:pt idx="55">
                  <c:v>20.130001628497205</c:v>
                </c:pt>
                <c:pt idx="56">
                  <c:v>20.493581973001056</c:v>
                </c:pt>
                <c:pt idx="57">
                  <c:v>20.852740666416132</c:v>
                </c:pt>
                <c:pt idx="58">
                  <c:v>21.197698024970066</c:v>
                </c:pt>
                <c:pt idx="59">
                  <c:v>21.554585987751807</c:v>
                </c:pt>
                <c:pt idx="60">
                  <c:v>21.919210553141419</c:v>
                </c:pt>
                <c:pt idx="61">
                  <c:v>22.268672527266808</c:v>
                </c:pt>
                <c:pt idx="62">
                  <c:v>22.617479653321794</c:v>
                </c:pt>
                <c:pt idx="63">
                  <c:v>22.981817455763615</c:v>
                </c:pt>
                <c:pt idx="64">
                  <c:v>23.339464220012822</c:v>
                </c:pt>
                <c:pt idx="65">
                  <c:v>23.684351679609026</c:v>
                </c:pt>
                <c:pt idx="66">
                  <c:v>24.042779725977628</c:v>
                </c:pt>
                <c:pt idx="67">
                  <c:v>24.406663538043126</c:v>
                </c:pt>
                <c:pt idx="68">
                  <c:v>24.754413526316419</c:v>
                </c:pt>
                <c:pt idx="69">
                  <c:v>25.105116693682771</c:v>
                </c:pt>
                <c:pt idx="70">
                  <c:v>25.469988142439053</c:v>
                </c:pt>
                <c:pt idx="71">
                  <c:v>25.822481753883814</c:v>
                </c:pt>
                <c:pt idx="72">
                  <c:v>26.167017669176801</c:v>
                </c:pt>
                <c:pt idx="73">
                  <c:v>26.528010461063403</c:v>
                </c:pt>
                <c:pt idx="74">
                  <c:v>26.883204246002062</c:v>
                </c:pt>
                <c:pt idx="75">
                  <c:v>27.224315835371105</c:v>
                </c:pt>
                <c:pt idx="76">
                  <c:v>27.58170106069004</c:v>
                </c:pt>
                <c:pt idx="77">
                  <c:v>27.942472374284783</c:v>
                </c:pt>
                <c:pt idx="78">
                  <c:v>28.281363439553832</c:v>
                </c:pt>
                <c:pt idx="79">
                  <c:v>28.63408229696822</c:v>
                </c:pt>
                <c:pt idx="80">
                  <c:v>29.001344862942307</c:v>
                </c:pt>
                <c:pt idx="81">
                  <c:v>29.349742568216779</c:v>
                </c:pt>
                <c:pt idx="82">
                  <c:v>29.703334244391453</c:v>
                </c:pt>
                <c:pt idx="83">
                  <c:v>30.07103692348722</c:v>
                </c:pt>
                <c:pt idx="84">
                  <c:v>30.423473413264919</c:v>
                </c:pt>
                <c:pt idx="85">
                  <c:v>30.785667808278024</c:v>
                </c:pt>
                <c:pt idx="86">
                  <c:v>31.166675738024157</c:v>
                </c:pt>
                <c:pt idx="87">
                  <c:v>31.517100400509719</c:v>
                </c:pt>
                <c:pt idx="88">
                  <c:v>31.867629679644654</c:v>
                </c:pt>
                <c:pt idx="89">
                  <c:v>32.260090449782872</c:v>
                </c:pt>
                <c:pt idx="90">
                  <c:v>32.631715319096521</c:v>
                </c:pt>
                <c:pt idx="91">
                  <c:v>32.969312082763714</c:v>
                </c:pt>
                <c:pt idx="92">
                  <c:v>33.340563292045417</c:v>
                </c:pt>
                <c:pt idx="93">
                  <c:v>33.732763597700639</c:v>
                </c:pt>
                <c:pt idx="94">
                  <c:v>34.096852987569321</c:v>
                </c:pt>
                <c:pt idx="95">
                  <c:v>34.435837589089807</c:v>
                </c:pt>
                <c:pt idx="96">
                  <c:v>34.816338278349448</c:v>
                </c:pt>
                <c:pt idx="97">
                  <c:v>35.207976110634554</c:v>
                </c:pt>
                <c:pt idx="98">
                  <c:v>35.558537947046318</c:v>
                </c:pt>
                <c:pt idx="99">
                  <c:v>35.904757351514583</c:v>
                </c:pt>
                <c:pt idx="100">
                  <c:v>36.292510751928717</c:v>
                </c:pt>
                <c:pt idx="101">
                  <c:v>36.67591977070655</c:v>
                </c:pt>
                <c:pt idx="102">
                  <c:v>37.019486607995326</c:v>
                </c:pt>
                <c:pt idx="103">
                  <c:v>37.375904767713372</c:v>
                </c:pt>
                <c:pt idx="104">
                  <c:v>37.767455497608097</c:v>
                </c:pt>
                <c:pt idx="105">
                  <c:v>38.145914643791414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EE-4EE3-A1D9-C80074B83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276744"/>
        <c:axId val="553375840"/>
      </c:lineChart>
      <c:lineChart>
        <c:grouping val="standard"/>
        <c:varyColors val="0"/>
        <c:ser>
          <c:idx val="2"/>
          <c:order val="2"/>
          <c:tx>
            <c:strRef>
              <c:f>Cumulative!$I$2</c:f>
              <c:strCache>
                <c:ptCount val="1"/>
                <c:pt idx="0">
                  <c:v>Real minus CBETA-V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Cumulative!$I$3:$I$108</c:f>
              <c:numCache>
                <c:formatCode>General</c:formatCode>
                <c:ptCount val="106"/>
                <c:pt idx="0">
                  <c:v>3.1096328027224174E-3</c:v>
                </c:pt>
                <c:pt idx="1">
                  <c:v>2.2331083638938432E-2</c:v>
                </c:pt>
                <c:pt idx="2">
                  <c:v>1.8318026461202397E-2</c:v>
                </c:pt>
                <c:pt idx="3">
                  <c:v>6.185254055236511E-3</c:v>
                </c:pt>
                <c:pt idx="4">
                  <c:v>8.3839779393346525E-3</c:v>
                </c:pt>
                <c:pt idx="5">
                  <c:v>1.1547029283486943E-2</c:v>
                </c:pt>
                <c:pt idx="6">
                  <c:v>1.6752198259697426E-2</c:v>
                </c:pt>
                <c:pt idx="7">
                  <c:v>3.5381792231627962E-3</c:v>
                </c:pt>
                <c:pt idx="8">
                  <c:v>6.9976226448260626E-3</c:v>
                </c:pt>
                <c:pt idx="9">
                  <c:v>1.5823180866244346E-2</c:v>
                </c:pt>
                <c:pt idx="10">
                  <c:v>2.0078274303170218E-3</c:v>
                </c:pt>
                <c:pt idx="11">
                  <c:v>-5.0631763496085114E-3</c:v>
                </c:pt>
                <c:pt idx="12">
                  <c:v>2.806696721028068E-3</c:v>
                </c:pt>
                <c:pt idx="13">
                  <c:v>1.1652561861790645E-2</c:v>
                </c:pt>
                <c:pt idx="14">
                  <c:v>-5.8147226656526385E-3</c:v>
                </c:pt>
                <c:pt idx="15">
                  <c:v>-4.9302837717419834E-3</c:v>
                </c:pt>
                <c:pt idx="16">
                  <c:v>1.6440487875155618E-2</c:v>
                </c:pt>
                <c:pt idx="17">
                  <c:v>3.3038817206130666E-2</c:v>
                </c:pt>
                <c:pt idx="18">
                  <c:v>2.702707880589994E-2</c:v>
                </c:pt>
                <c:pt idx="19">
                  <c:v>1.0766709708951439E-2</c:v>
                </c:pt>
                <c:pt idx="20">
                  <c:v>3.4525911192124781E-2</c:v>
                </c:pt>
                <c:pt idx="21">
                  <c:v>3.9445044702459242E-2</c:v>
                </c:pt>
                <c:pt idx="22">
                  <c:v>1.1567279535171338E-2</c:v>
                </c:pt>
                <c:pt idx="23">
                  <c:v>2.6114980821551725E-2</c:v>
                </c:pt>
                <c:pt idx="24">
                  <c:v>5.6177942111249379E-2</c:v>
                </c:pt>
                <c:pt idx="25">
                  <c:v>6.3023990421108067E-2</c:v>
                </c:pt>
                <c:pt idx="26">
                  <c:v>5.9802408897445147E-2</c:v>
                </c:pt>
                <c:pt idx="27">
                  <c:v>6.7035926525669254E-2</c:v>
                </c:pt>
                <c:pt idx="28">
                  <c:v>0.10607575460210938</c:v>
                </c:pt>
                <c:pt idx="29">
                  <c:v>0.11024003979506247</c:v>
                </c:pt>
                <c:pt idx="30">
                  <c:v>0.11169438757640826</c:v>
                </c:pt>
                <c:pt idx="31">
                  <c:v>0.12888004058276259</c:v>
                </c:pt>
                <c:pt idx="32">
                  <c:v>0.14341741240807337</c:v>
                </c:pt>
                <c:pt idx="33">
                  <c:v>0.15581711171391177</c:v>
                </c:pt>
                <c:pt idx="34">
                  <c:v>0.16113369190081173</c:v>
                </c:pt>
                <c:pt idx="35">
                  <c:v>0.17582278041476407</c:v>
                </c:pt>
                <c:pt idx="36">
                  <c:v>0.18847693992252879</c:v>
                </c:pt>
                <c:pt idx="37">
                  <c:v>0.20132080747438685</c:v>
                </c:pt>
                <c:pt idx="38">
                  <c:v>0.20751319000876123</c:v>
                </c:pt>
                <c:pt idx="39">
                  <c:v>0.19614532946159891</c:v>
                </c:pt>
                <c:pt idx="40">
                  <c:v>0.2061993912841853</c:v>
                </c:pt>
                <c:pt idx="41">
                  <c:v>0.21055060638176215</c:v>
                </c:pt>
                <c:pt idx="42">
                  <c:v>0.21439580196637387</c:v>
                </c:pt>
                <c:pt idx="43">
                  <c:v>0.21765951774095527</c:v>
                </c:pt>
                <c:pt idx="44">
                  <c:v>0.22006200655068398</c:v>
                </c:pt>
                <c:pt idx="45">
                  <c:v>0.22702398333479934</c:v>
                </c:pt>
                <c:pt idx="46">
                  <c:v>0.22725023272345268</c:v>
                </c:pt>
                <c:pt idx="47">
                  <c:v>0.23155407216138357</c:v>
                </c:pt>
                <c:pt idx="48">
                  <c:v>0.24102063221213754</c:v>
                </c:pt>
                <c:pt idx="49">
                  <c:v>0.24021425235974547</c:v>
                </c:pt>
                <c:pt idx="50">
                  <c:v>0.24187179671737624</c:v>
                </c:pt>
                <c:pt idx="51">
                  <c:v>0.24972501150184812</c:v>
                </c:pt>
                <c:pt idx="52">
                  <c:v>0.26920748354752533</c:v>
                </c:pt>
                <c:pt idx="53">
                  <c:v>0.26756429796178338</c:v>
                </c:pt>
                <c:pt idx="54">
                  <c:v>0.27498353736266878</c:v>
                </c:pt>
                <c:pt idx="55">
                  <c:v>0.305750001715829</c:v>
                </c:pt>
                <c:pt idx="56">
                  <c:v>0.29592622141707281</c:v>
                </c:pt>
                <c:pt idx="57">
                  <c:v>0.29296752720292218</c:v>
                </c:pt>
                <c:pt idx="58">
                  <c:v>0.31829937358812543</c:v>
                </c:pt>
                <c:pt idx="59">
                  <c:v>0.33255618081481231</c:v>
                </c:pt>
                <c:pt idx="60">
                  <c:v>0.32137593650285368</c:v>
                </c:pt>
                <c:pt idx="61">
                  <c:v>0.33155480910149748</c:v>
                </c:pt>
                <c:pt idx="62">
                  <c:v>0.3495592569246746</c:v>
                </c:pt>
                <c:pt idx="63">
                  <c:v>0.34120676823311769</c:v>
                </c:pt>
                <c:pt idx="64">
                  <c:v>0.33357342389398426</c:v>
                </c:pt>
                <c:pt idx="65">
                  <c:v>0.35003236627393619</c:v>
                </c:pt>
                <c:pt idx="66">
                  <c:v>0.35025014538772581</c:v>
                </c:pt>
                <c:pt idx="67">
                  <c:v>0.34501455044835794</c:v>
                </c:pt>
                <c:pt idx="68">
                  <c:v>0.34483148266486907</c:v>
                </c:pt>
                <c:pt idx="69">
                  <c:v>0.35945700341403963</c:v>
                </c:pt>
                <c:pt idx="70">
                  <c:v>0.36475789909988521</c:v>
                </c:pt>
                <c:pt idx="71">
                  <c:v>0.35712254126649157</c:v>
                </c:pt>
                <c:pt idx="72">
                  <c:v>0.35892249511246632</c:v>
                </c:pt>
                <c:pt idx="73">
                  <c:v>0.37470593731034185</c:v>
                </c:pt>
                <c:pt idx="74">
                  <c:v>0.38619065623911908</c:v>
                </c:pt>
                <c:pt idx="75">
                  <c:v>0.39322100308679353</c:v>
                </c:pt>
                <c:pt idx="76">
                  <c:v>0.39970974274215365</c:v>
                </c:pt>
                <c:pt idx="77">
                  <c:v>0.41495138212112082</c:v>
                </c:pt>
                <c:pt idx="78">
                  <c:v>0.43486626977275833</c:v>
                </c:pt>
                <c:pt idx="79">
                  <c:v>0.4458488465476016</c:v>
                </c:pt>
                <c:pt idx="80">
                  <c:v>0.44718319603128975</c:v>
                </c:pt>
                <c:pt idx="81">
                  <c:v>0.47292449082009469</c:v>
                </c:pt>
                <c:pt idx="82">
                  <c:v>0.49518435246532277</c:v>
                </c:pt>
                <c:pt idx="83">
                  <c:v>0.48718536132424717</c:v>
                </c:pt>
                <c:pt idx="84">
                  <c:v>0.51187154438395055</c:v>
                </c:pt>
                <c:pt idx="85">
                  <c:v>0.54702268033777557</c:v>
                </c:pt>
                <c:pt idx="86">
                  <c:v>0.50846425117756411</c:v>
                </c:pt>
                <c:pt idx="87">
                  <c:v>0.52977701326965132</c:v>
                </c:pt>
                <c:pt idx="88">
                  <c:v>0.54834617481126102</c:v>
                </c:pt>
                <c:pt idx="89">
                  <c:v>0.52545216791992999</c:v>
                </c:pt>
                <c:pt idx="90">
                  <c:v>0.52360476378381549</c:v>
                </c:pt>
                <c:pt idx="91">
                  <c:v>0.5578350075236429</c:v>
                </c:pt>
                <c:pt idx="92">
                  <c:v>0.55615926605626953</c:v>
                </c:pt>
                <c:pt idx="93">
                  <c:v>0.53372312770073904</c:v>
                </c:pt>
                <c:pt idx="94">
                  <c:v>0.54523022881360106</c:v>
                </c:pt>
                <c:pt idx="95">
                  <c:v>0.5788969937697388</c:v>
                </c:pt>
                <c:pt idx="96">
                  <c:v>0.56605885365299713</c:v>
                </c:pt>
                <c:pt idx="97">
                  <c:v>0.54240427551144421</c:v>
                </c:pt>
                <c:pt idx="98">
                  <c:v>0.56858972852548106</c:v>
                </c:pt>
                <c:pt idx="99">
                  <c:v>0.58851654755650173</c:v>
                </c:pt>
                <c:pt idx="100">
                  <c:v>0.56450544383926626</c:v>
                </c:pt>
                <c:pt idx="101">
                  <c:v>0.55071688453459444</c:v>
                </c:pt>
                <c:pt idx="102">
                  <c:v>0.58933656295624814</c:v>
                </c:pt>
                <c:pt idx="103">
                  <c:v>0.6000986671101245</c:v>
                </c:pt>
                <c:pt idx="104">
                  <c:v>0.56998421381357645</c:v>
                </c:pt>
                <c:pt idx="105">
                  <c:v>0.56973394145041567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EE-4EE3-A1D9-C80074B83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419416"/>
        <c:axId val="512520792"/>
      </c:lineChart>
      <c:catAx>
        <c:axId val="5192767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3375840"/>
        <c:crosses val="autoZero"/>
        <c:auto val="1"/>
        <c:lblAlgn val="ctr"/>
        <c:lblOffset val="100"/>
        <c:noMultiLvlLbl val="0"/>
      </c:catAx>
      <c:valAx>
        <c:axId val="55337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276744"/>
        <c:crosses val="autoZero"/>
        <c:crossBetween val="between"/>
      </c:valAx>
      <c:valAx>
        <c:axId val="51252079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419416"/>
        <c:crosses val="max"/>
        <c:crossBetween val="between"/>
      </c:valAx>
      <c:catAx>
        <c:axId val="512419416"/>
        <c:scaling>
          <c:orientation val="minMax"/>
        </c:scaling>
        <c:delete val="1"/>
        <c:axPos val="b"/>
        <c:majorTickMark val="out"/>
        <c:minorTickMark val="none"/>
        <c:tickLblPos val="nextTo"/>
        <c:crossAx val="512520792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42MeV real data vs. CBETA-V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dxe3_42MeV!$A$1</c:f>
              <c:strCache>
                <c:ptCount val="1"/>
                <c:pt idx="0">
                  <c:v>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dxe3_42MeV!$A$2:$A$108</c:f>
              <c:numCache>
                <c:formatCode>General</c:formatCode>
                <c:ptCount val="107"/>
                <c:pt idx="0">
                  <c:v>-2.4853000000000001</c:v>
                </c:pt>
                <c:pt idx="1">
                  <c:v>-0.20432</c:v>
                </c:pt>
                <c:pt idx="2">
                  <c:v>2.9403999999999999</c:v>
                </c:pt>
                <c:pt idx="3">
                  <c:v>-3.5304000000000002</c:v>
                </c:pt>
                <c:pt idx="4">
                  <c:v>2.0575000000000001</c:v>
                </c:pt>
                <c:pt idx="5">
                  <c:v>0.8125</c:v>
                </c:pt>
                <c:pt idx="6">
                  <c:v>-3.3973</c:v>
                </c:pt>
                <c:pt idx="7">
                  <c:v>3.3935</c:v>
                </c:pt>
                <c:pt idx="8">
                  <c:v>-1.6235999999999999</c:v>
                </c:pt>
                <c:pt idx="9">
                  <c:v>-1.6439999999999999</c:v>
                </c:pt>
                <c:pt idx="10">
                  <c:v>3.6482000000000001</c:v>
                </c:pt>
                <c:pt idx="11">
                  <c:v>-3.2214</c:v>
                </c:pt>
                <c:pt idx="12">
                  <c:v>0.59491000000000005</c:v>
                </c:pt>
                <c:pt idx="13">
                  <c:v>2.3914</c:v>
                </c:pt>
                <c:pt idx="14">
                  <c:v>-3.5829</c:v>
                </c:pt>
                <c:pt idx="15">
                  <c:v>2.4497</c:v>
                </c:pt>
                <c:pt idx="16">
                  <c:v>-3.2945000000000002</c:v>
                </c:pt>
                <c:pt idx="17">
                  <c:v>3.4333999999999998</c:v>
                </c:pt>
                <c:pt idx="18">
                  <c:v>-1.7532000000000001</c:v>
                </c:pt>
                <c:pt idx="19">
                  <c:v>-1.1645000000000001</c:v>
                </c:pt>
                <c:pt idx="20">
                  <c:v>3.1454</c:v>
                </c:pt>
                <c:pt idx="21">
                  <c:v>-3.3643999999999998</c:v>
                </c:pt>
                <c:pt idx="22">
                  <c:v>0.98904999999999998</c:v>
                </c:pt>
                <c:pt idx="23">
                  <c:v>3.0049000000000001</c:v>
                </c:pt>
                <c:pt idx="24">
                  <c:v>-3.5266000000000002</c:v>
                </c:pt>
                <c:pt idx="25">
                  <c:v>2.7984</c:v>
                </c:pt>
                <c:pt idx="26">
                  <c:v>-0.185</c:v>
                </c:pt>
                <c:pt idx="27">
                  <c:v>-2.4662999999999999</c:v>
                </c:pt>
                <c:pt idx="28">
                  <c:v>3.5205000000000002</c:v>
                </c:pt>
                <c:pt idx="29">
                  <c:v>-2.3277999999999999</c:v>
                </c:pt>
                <c:pt idx="30">
                  <c:v>-0.49889</c:v>
                </c:pt>
                <c:pt idx="31">
                  <c:v>2.9664000000000001</c:v>
                </c:pt>
                <c:pt idx="32">
                  <c:v>0.36607000000000001</c:v>
                </c:pt>
                <c:pt idx="33">
                  <c:v>-2.9801000000000002</c:v>
                </c:pt>
                <c:pt idx="34">
                  <c:v>3.5013000000000001</c:v>
                </c:pt>
                <c:pt idx="35">
                  <c:v>-1.6476999999999999</c:v>
                </c:pt>
                <c:pt idx="36">
                  <c:v>-1.2451000000000001</c:v>
                </c:pt>
                <c:pt idx="37">
                  <c:v>3.2040000000000002</c:v>
                </c:pt>
                <c:pt idx="38">
                  <c:v>-3.5508999999999999</c:v>
                </c:pt>
                <c:pt idx="39">
                  <c:v>0.93037000000000003</c:v>
                </c:pt>
                <c:pt idx="40">
                  <c:v>2.2115999999999998</c:v>
                </c:pt>
                <c:pt idx="41">
                  <c:v>-3.6796000000000002</c:v>
                </c:pt>
                <c:pt idx="42">
                  <c:v>2.3264999999999998</c:v>
                </c:pt>
                <c:pt idx="43">
                  <c:v>0.61941000000000002</c:v>
                </c:pt>
                <c:pt idx="44">
                  <c:v>-3.0790000000000002</c:v>
                </c:pt>
                <c:pt idx="45">
                  <c:v>3.3588</c:v>
                </c:pt>
                <c:pt idx="46">
                  <c:v>-1.1938</c:v>
                </c:pt>
                <c:pt idx="47">
                  <c:v>-1.917</c:v>
                </c:pt>
                <c:pt idx="48">
                  <c:v>3.7178</c:v>
                </c:pt>
                <c:pt idx="49">
                  <c:v>-2.8193999999999999</c:v>
                </c:pt>
                <c:pt idx="50">
                  <c:v>-0.26637</c:v>
                </c:pt>
                <c:pt idx="51">
                  <c:v>3.032</c:v>
                </c:pt>
                <c:pt idx="52">
                  <c:v>-3.3481999999999998</c:v>
                </c:pt>
                <c:pt idx="53">
                  <c:v>1.8227</c:v>
                </c:pt>
                <c:pt idx="54">
                  <c:v>1.3352999999999999</c:v>
                </c:pt>
                <c:pt idx="55">
                  <c:v>-3.5985</c:v>
                </c:pt>
                <c:pt idx="56">
                  <c:v>3.4367999999999999</c:v>
                </c:pt>
                <c:pt idx="57">
                  <c:v>-0.75900000000000001</c:v>
                </c:pt>
                <c:pt idx="58">
                  <c:v>-2.4590000000000001</c:v>
                </c:pt>
                <c:pt idx="59">
                  <c:v>4.0255000000000001</c:v>
                </c:pt>
                <c:pt idx="60">
                  <c:v>-3.4087000000000001</c:v>
                </c:pt>
                <c:pt idx="61">
                  <c:v>-0.37042000000000003</c:v>
                </c:pt>
                <c:pt idx="62">
                  <c:v>3.2582</c:v>
                </c:pt>
                <c:pt idx="63">
                  <c:v>-3.7900999999999998</c:v>
                </c:pt>
                <c:pt idx="64">
                  <c:v>1.4956</c:v>
                </c:pt>
                <c:pt idx="65">
                  <c:v>1.8038000000000001</c:v>
                </c:pt>
                <c:pt idx="66">
                  <c:v>-3.7482000000000002</c:v>
                </c:pt>
                <c:pt idx="67">
                  <c:v>2.9906999999999999</c:v>
                </c:pt>
                <c:pt idx="68">
                  <c:v>0.10904</c:v>
                </c:pt>
                <c:pt idx="69">
                  <c:v>-3.1355</c:v>
                </c:pt>
                <c:pt idx="70">
                  <c:v>3.6065</c:v>
                </c:pt>
                <c:pt idx="71">
                  <c:v>-1.6145</c:v>
                </c:pt>
                <c:pt idx="72">
                  <c:v>-1.6208</c:v>
                </c:pt>
                <c:pt idx="73">
                  <c:v>3.6848999999999998</c:v>
                </c:pt>
                <c:pt idx="74">
                  <c:v>-2.9660000000000002</c:v>
                </c:pt>
                <c:pt idx="75">
                  <c:v>0.29031000000000001</c:v>
                </c:pt>
                <c:pt idx="76">
                  <c:v>2.4228000000000001</c:v>
                </c:pt>
                <c:pt idx="77">
                  <c:v>-3.5863999999999998</c:v>
                </c:pt>
                <c:pt idx="78">
                  <c:v>2.1804999999999999</c:v>
                </c:pt>
                <c:pt idx="79">
                  <c:v>0.86180999999999996</c:v>
                </c:pt>
                <c:pt idx="80">
                  <c:v>3.3001</c:v>
                </c:pt>
                <c:pt idx="81">
                  <c:v>-0.86906000000000005</c:v>
                </c:pt>
                <c:pt idx="82">
                  <c:v>-2.1391</c:v>
                </c:pt>
                <c:pt idx="83">
                  <c:v>3.8184999999999998</c:v>
                </c:pt>
                <c:pt idx="84">
                  <c:v>-3.0728</c:v>
                </c:pt>
                <c:pt idx="85">
                  <c:v>0.53795000000000004</c:v>
                </c:pt>
                <c:pt idx="86">
                  <c:v>2.0750000000000002</c:v>
                </c:pt>
                <c:pt idx="87">
                  <c:v>-3.8607999999999998</c:v>
                </c:pt>
                <c:pt idx="88">
                  <c:v>2.8993000000000002</c:v>
                </c:pt>
                <c:pt idx="89">
                  <c:v>-7.1882000000000001E-2</c:v>
                </c:pt>
                <c:pt idx="90">
                  <c:v>-2.8140000000000001</c:v>
                </c:pt>
                <c:pt idx="91">
                  <c:v>3.9466000000000001</c:v>
                </c:pt>
                <c:pt idx="92">
                  <c:v>-2.4598</c:v>
                </c:pt>
                <c:pt idx="93">
                  <c:v>-0.39660000000000001</c:v>
                </c:pt>
                <c:pt idx="94">
                  <c:v>3.0097</c:v>
                </c:pt>
                <c:pt idx="95">
                  <c:v>-3.1823000000000001</c:v>
                </c:pt>
                <c:pt idx="96">
                  <c:v>2.2563</c:v>
                </c:pt>
                <c:pt idx="97">
                  <c:v>0.73482999999999998</c:v>
                </c:pt>
                <c:pt idx="98">
                  <c:v>-3.3348</c:v>
                </c:pt>
                <c:pt idx="99">
                  <c:v>3.7238000000000002</c:v>
                </c:pt>
                <c:pt idx="100">
                  <c:v>-1.825</c:v>
                </c:pt>
                <c:pt idx="101">
                  <c:v>-1.3488</c:v>
                </c:pt>
                <c:pt idx="102">
                  <c:v>3.4851000000000001</c:v>
                </c:pt>
                <c:pt idx="103">
                  <c:v>-3.6133999999999999</c:v>
                </c:pt>
                <c:pt idx="104">
                  <c:v>1.4293</c:v>
                </c:pt>
                <c:pt idx="105">
                  <c:v>1.7770999999999999</c:v>
                </c:pt>
                <c:pt idx="106">
                  <c:v>-3.7633000000000001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14-41AD-9CFF-332384EA0A50}"/>
            </c:ext>
          </c:extLst>
        </c:ser>
        <c:ser>
          <c:idx val="1"/>
          <c:order val="1"/>
          <c:tx>
            <c:strRef>
              <c:f>dxe3_42MeV!$G$1</c:f>
              <c:strCache>
                <c:ptCount val="1"/>
                <c:pt idx="0">
                  <c:v>X (VM)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dxe3_42MeV!$G$2:$G$108</c:f>
              <c:numCache>
                <c:formatCode>General</c:formatCode>
                <c:ptCount val="107"/>
                <c:pt idx="0">
                  <c:v>0.79720000000000002</c:v>
                </c:pt>
                <c:pt idx="1">
                  <c:v>2.9049000000000005</c:v>
                </c:pt>
                <c:pt idx="2">
                  <c:v>-4.6750999999999996</c:v>
                </c:pt>
                <c:pt idx="3">
                  <c:v>3.4271000000000003</c:v>
                </c:pt>
                <c:pt idx="4">
                  <c:v>8.1499999999999989E-2</c:v>
                </c:pt>
                <c:pt idx="5">
                  <c:v>-3.53</c:v>
                </c:pt>
                <c:pt idx="6">
                  <c:v>4.7030000000000003</c:v>
                </c:pt>
                <c:pt idx="7">
                  <c:v>-2.7555000000000001</c:v>
                </c:pt>
                <c:pt idx="8">
                  <c:v>-0.98710000000000009</c:v>
                </c:pt>
                <c:pt idx="9">
                  <c:v>4.0949999999999998</c:v>
                </c:pt>
                <c:pt idx="10">
                  <c:v>-4.4790000000000001</c:v>
                </c:pt>
                <c:pt idx="11">
                  <c:v>1.9632000000000001</c:v>
                </c:pt>
                <c:pt idx="12">
                  <c:v>1.8437999999999999</c:v>
                </c:pt>
                <c:pt idx="13">
                  <c:v>-4.4244000000000003</c:v>
                </c:pt>
                <c:pt idx="14">
                  <c:v>4.1517999999999997</c:v>
                </c:pt>
                <c:pt idx="15">
                  <c:v>-1.1335999999999999</c:v>
                </c:pt>
                <c:pt idx="16">
                  <c:v>-2.6218000000000004</c:v>
                </c:pt>
                <c:pt idx="17">
                  <c:v>4.7012999999999998</c:v>
                </c:pt>
                <c:pt idx="18">
                  <c:v>-3.5647000000000002</c:v>
                </c:pt>
                <c:pt idx="19">
                  <c:v>0.12319999999999999</c:v>
                </c:pt>
                <c:pt idx="20">
                  <c:v>3.4095999999999997</c:v>
                </c:pt>
                <c:pt idx="21">
                  <c:v>-4.5679999999999996</c:v>
                </c:pt>
                <c:pt idx="22">
                  <c:v>2.6109</c:v>
                </c:pt>
                <c:pt idx="23">
                  <c:v>1.1994</c:v>
                </c:pt>
                <c:pt idx="24">
                  <c:v>-4.1540999999999997</c:v>
                </c:pt>
                <c:pt idx="25">
                  <c:v>4.0559000000000003</c:v>
                </c:pt>
                <c:pt idx="26">
                  <c:v>-0.92011999999999994</c:v>
                </c:pt>
                <c:pt idx="27">
                  <c:v>-2.9262999999999999</c:v>
                </c:pt>
                <c:pt idx="28">
                  <c:v>4.5193000000000003</c:v>
                </c:pt>
                <c:pt idx="29">
                  <c:v>-2.5730999999999997</c:v>
                </c:pt>
                <c:pt idx="30">
                  <c:v>-1.4177</c:v>
                </c:pt>
                <c:pt idx="31">
                  <c:v>4.2896999999999998</c:v>
                </c:pt>
                <c:pt idx="32">
                  <c:v>-3.7518000000000002</c:v>
                </c:pt>
                <c:pt idx="33">
                  <c:v>0.22322999999999998</c:v>
                </c:pt>
                <c:pt idx="34">
                  <c:v>3.4847000000000001</c:v>
                </c:pt>
                <c:pt idx="35">
                  <c:v>-4.4351000000000003</c:v>
                </c:pt>
                <c:pt idx="36">
                  <c:v>1.9072</c:v>
                </c:pt>
                <c:pt idx="37">
                  <c:v>2.1110000000000002</c:v>
                </c:pt>
                <c:pt idx="38">
                  <c:v>-4.4851999999999999</c:v>
                </c:pt>
                <c:pt idx="39">
                  <c:v>3.3878000000000004</c:v>
                </c:pt>
                <c:pt idx="40">
                  <c:v>0.32704999999999995</c:v>
                </c:pt>
                <c:pt idx="41">
                  <c:v>-3.7902999999999998</c:v>
                </c:pt>
                <c:pt idx="42">
                  <c:v>4.3315999999999999</c:v>
                </c:pt>
                <c:pt idx="43">
                  <c:v>-1.5335999999999999</c:v>
                </c:pt>
                <c:pt idx="44">
                  <c:v>-2.4466999999999999</c:v>
                </c:pt>
                <c:pt idx="45">
                  <c:v>4.5407999999999999</c:v>
                </c:pt>
                <c:pt idx="46">
                  <c:v>-3.1343999999999999</c:v>
                </c:pt>
                <c:pt idx="47">
                  <c:v>-0.68847000000000003</c:v>
                </c:pt>
                <c:pt idx="48">
                  <c:v>3.9805000000000001</c:v>
                </c:pt>
                <c:pt idx="49">
                  <c:v>-4.2039</c:v>
                </c:pt>
                <c:pt idx="50">
                  <c:v>1.1865000000000001</c:v>
                </c:pt>
                <c:pt idx="51">
                  <c:v>2.7456999999999998</c:v>
                </c:pt>
                <c:pt idx="52">
                  <c:v>-4.5609999999999999</c:v>
                </c:pt>
                <c:pt idx="53">
                  <c:v>2.8604000000000003</c:v>
                </c:pt>
                <c:pt idx="54">
                  <c:v>1.0455000000000001</c:v>
                </c:pt>
                <c:pt idx="55">
                  <c:v>-4.1452999999999998</c:v>
                </c:pt>
                <c:pt idx="56">
                  <c:v>4.0495000000000001</c:v>
                </c:pt>
                <c:pt idx="57">
                  <c:v>-0.83183000000000007</c:v>
                </c:pt>
                <c:pt idx="58">
                  <c:v>-3.0270999999999999</c:v>
                </c:pt>
                <c:pt idx="59">
                  <c:v>4.5523999999999996</c:v>
                </c:pt>
                <c:pt idx="60">
                  <c:v>-2.5682</c:v>
                </c:pt>
                <c:pt idx="61">
                  <c:v>-1.3958999999999999</c:v>
                </c:pt>
                <c:pt idx="62">
                  <c:v>4.2837999999999994</c:v>
                </c:pt>
                <c:pt idx="63">
                  <c:v>-3.8693</c:v>
                </c:pt>
                <c:pt idx="64">
                  <c:v>0.47188000000000002</c:v>
                </c:pt>
                <c:pt idx="65">
                  <c:v>3.2892999999999999</c:v>
                </c:pt>
                <c:pt idx="66">
                  <c:v>-4.5146999999999995</c:v>
                </c:pt>
                <c:pt idx="67">
                  <c:v>2.2599</c:v>
                </c:pt>
                <c:pt idx="68">
                  <c:v>1.7399</c:v>
                </c:pt>
                <c:pt idx="69">
                  <c:v>-4.3879999999999999</c:v>
                </c:pt>
                <c:pt idx="70">
                  <c:v>3.6799999999999997</c:v>
                </c:pt>
                <c:pt idx="71">
                  <c:v>-0.10828000000000002</c:v>
                </c:pt>
                <c:pt idx="72">
                  <c:v>-3.5349999999999997</c:v>
                </c:pt>
                <c:pt idx="73">
                  <c:v>4.4728000000000003</c:v>
                </c:pt>
                <c:pt idx="74">
                  <c:v>-1.8452</c:v>
                </c:pt>
                <c:pt idx="75">
                  <c:v>-2.2669000000000001</c:v>
                </c:pt>
                <c:pt idx="76">
                  <c:v>4.577</c:v>
                </c:pt>
                <c:pt idx="77">
                  <c:v>-3.2874999999999996</c:v>
                </c:pt>
                <c:pt idx="78">
                  <c:v>-0.69145000000000001</c:v>
                </c:pt>
                <c:pt idx="79">
                  <c:v>4.1113</c:v>
                </c:pt>
                <c:pt idx="80">
                  <c:v>-4.2959000000000005</c:v>
                </c:pt>
                <c:pt idx="81">
                  <c:v>1.022</c:v>
                </c:pt>
                <c:pt idx="82">
                  <c:v>3.0070999999999999</c:v>
                </c:pt>
                <c:pt idx="83">
                  <c:v>-4.8479999999999999</c:v>
                </c:pt>
                <c:pt idx="84">
                  <c:v>2.8746</c:v>
                </c:pt>
                <c:pt idx="85">
                  <c:v>1.1829000000000001</c:v>
                </c:pt>
                <c:pt idx="86">
                  <c:v>-4.556</c:v>
                </c:pt>
                <c:pt idx="87">
                  <c:v>4.7186000000000003</c:v>
                </c:pt>
                <c:pt idx="88">
                  <c:v>-1.3016000000000001</c:v>
                </c:pt>
                <c:pt idx="89">
                  <c:v>-2.9546999999999999</c:v>
                </c:pt>
                <c:pt idx="90">
                  <c:v>5.1243999999999996</c:v>
                </c:pt>
                <c:pt idx="91">
                  <c:v>-3.8544</c:v>
                </c:pt>
                <c:pt idx="92">
                  <c:v>8.0100000000000005E-2</c:v>
                </c:pt>
                <c:pt idx="93">
                  <c:v>3.7538</c:v>
                </c:pt>
                <c:pt idx="94">
                  <c:v>-5.0873999999999997</c:v>
                </c:pt>
                <c:pt idx="95">
                  <c:v>3.1374000000000004</c:v>
                </c:pt>
                <c:pt idx="96">
                  <c:v>0.8801000000000001</c:v>
                </c:pt>
                <c:pt idx="97">
                  <c:v>-4.3085000000000004</c:v>
                </c:pt>
                <c:pt idx="98">
                  <c:v>4.9636000000000005</c:v>
                </c:pt>
                <c:pt idx="99">
                  <c:v>-2.3258999999999999</c:v>
                </c:pt>
                <c:pt idx="100">
                  <c:v>-1.8279999999999998</c:v>
                </c:pt>
                <c:pt idx="101">
                  <c:v>4.8052999999999999</c:v>
                </c:pt>
                <c:pt idx="102">
                  <c:v>-4.5826000000000002</c:v>
                </c:pt>
                <c:pt idx="103">
                  <c:v>1.3914000000000002</c:v>
                </c:pt>
                <c:pt idx="104">
                  <c:v>2.7157</c:v>
                </c:pt>
                <c:pt idx="105">
                  <c:v>-5.0145</c:v>
                </c:pt>
                <c:pt idx="106">
                  <c:v>4.0799000000000003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14-41AD-9CFF-332384EA0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850072"/>
        <c:axId val="510850400"/>
      </c:lineChart>
      <c:catAx>
        <c:axId val="5108500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850400"/>
        <c:crosses val="autoZero"/>
        <c:auto val="1"/>
        <c:lblAlgn val="ctr"/>
        <c:lblOffset val="100"/>
        <c:noMultiLvlLbl val="0"/>
      </c:catAx>
      <c:valAx>
        <c:axId val="51085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850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Two orbit bumps at</a:t>
            </a:r>
            <a:r>
              <a:rPr lang="en-US" baseline="0"/>
              <a:t> 42MeV (CBETA-V)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dxe3_42MeV!$G$1</c:f>
              <c:strCache>
                <c:ptCount val="1"/>
                <c:pt idx="0">
                  <c:v>X (VM)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dxe3_42MeV!$G$2:$G$108</c:f>
              <c:numCache>
                <c:formatCode>General</c:formatCode>
                <c:ptCount val="107"/>
                <c:pt idx="0">
                  <c:v>0.79720000000000002</c:v>
                </c:pt>
                <c:pt idx="1">
                  <c:v>2.9049000000000005</c:v>
                </c:pt>
                <c:pt idx="2">
                  <c:v>-4.6750999999999996</c:v>
                </c:pt>
                <c:pt idx="3">
                  <c:v>3.4271000000000003</c:v>
                </c:pt>
                <c:pt idx="4">
                  <c:v>8.1499999999999989E-2</c:v>
                </c:pt>
                <c:pt idx="5">
                  <c:v>-3.53</c:v>
                </c:pt>
                <c:pt idx="6">
                  <c:v>4.7030000000000003</c:v>
                </c:pt>
                <c:pt idx="7">
                  <c:v>-2.7555000000000001</c:v>
                </c:pt>
                <c:pt idx="8">
                  <c:v>-0.98710000000000009</c:v>
                </c:pt>
                <c:pt idx="9">
                  <c:v>4.0949999999999998</c:v>
                </c:pt>
                <c:pt idx="10">
                  <c:v>-4.4790000000000001</c:v>
                </c:pt>
                <c:pt idx="11">
                  <c:v>1.9632000000000001</c:v>
                </c:pt>
                <c:pt idx="12">
                  <c:v>1.8437999999999999</c:v>
                </c:pt>
                <c:pt idx="13">
                  <c:v>-4.4244000000000003</c:v>
                </c:pt>
                <c:pt idx="14">
                  <c:v>4.1517999999999997</c:v>
                </c:pt>
                <c:pt idx="15">
                  <c:v>-1.1335999999999999</c:v>
                </c:pt>
                <c:pt idx="16">
                  <c:v>-2.6218000000000004</c:v>
                </c:pt>
                <c:pt idx="17">
                  <c:v>4.7012999999999998</c:v>
                </c:pt>
                <c:pt idx="18">
                  <c:v>-3.5647000000000002</c:v>
                </c:pt>
                <c:pt idx="19">
                  <c:v>0.12319999999999999</c:v>
                </c:pt>
                <c:pt idx="20">
                  <c:v>3.4095999999999997</c:v>
                </c:pt>
                <c:pt idx="21">
                  <c:v>-4.5679999999999996</c:v>
                </c:pt>
                <c:pt idx="22">
                  <c:v>2.6109</c:v>
                </c:pt>
                <c:pt idx="23">
                  <c:v>1.1994</c:v>
                </c:pt>
                <c:pt idx="24">
                  <c:v>-4.1540999999999997</c:v>
                </c:pt>
                <c:pt idx="25">
                  <c:v>4.0559000000000003</c:v>
                </c:pt>
                <c:pt idx="26">
                  <c:v>-0.92011999999999994</c:v>
                </c:pt>
                <c:pt idx="27">
                  <c:v>-2.9262999999999999</c:v>
                </c:pt>
                <c:pt idx="28">
                  <c:v>4.5193000000000003</c:v>
                </c:pt>
                <c:pt idx="29">
                  <c:v>-2.5730999999999997</c:v>
                </c:pt>
                <c:pt idx="30">
                  <c:v>-1.4177</c:v>
                </c:pt>
                <c:pt idx="31">
                  <c:v>4.2896999999999998</c:v>
                </c:pt>
                <c:pt idx="32">
                  <c:v>-3.7518000000000002</c:v>
                </c:pt>
                <c:pt idx="33">
                  <c:v>0.22322999999999998</c:v>
                </c:pt>
                <c:pt idx="34">
                  <c:v>3.4847000000000001</c:v>
                </c:pt>
                <c:pt idx="35">
                  <c:v>-4.4351000000000003</c:v>
                </c:pt>
                <c:pt idx="36">
                  <c:v>1.9072</c:v>
                </c:pt>
                <c:pt idx="37">
                  <c:v>2.1110000000000002</c:v>
                </c:pt>
                <c:pt idx="38">
                  <c:v>-4.4851999999999999</c:v>
                </c:pt>
                <c:pt idx="39">
                  <c:v>3.3878000000000004</c:v>
                </c:pt>
                <c:pt idx="40">
                  <c:v>0.32704999999999995</c:v>
                </c:pt>
                <c:pt idx="41">
                  <c:v>-3.7902999999999998</c:v>
                </c:pt>
                <c:pt idx="42">
                  <c:v>4.3315999999999999</c:v>
                </c:pt>
                <c:pt idx="43">
                  <c:v>-1.5335999999999999</c:v>
                </c:pt>
                <c:pt idx="44">
                  <c:v>-2.4466999999999999</c:v>
                </c:pt>
                <c:pt idx="45">
                  <c:v>4.5407999999999999</c:v>
                </c:pt>
                <c:pt idx="46">
                  <c:v>-3.1343999999999999</c:v>
                </c:pt>
                <c:pt idx="47">
                  <c:v>-0.68847000000000003</c:v>
                </c:pt>
                <c:pt idx="48">
                  <c:v>3.9805000000000001</c:v>
                </c:pt>
                <c:pt idx="49">
                  <c:v>-4.2039</c:v>
                </c:pt>
                <c:pt idx="50">
                  <c:v>1.1865000000000001</c:v>
                </c:pt>
                <c:pt idx="51">
                  <c:v>2.7456999999999998</c:v>
                </c:pt>
                <c:pt idx="52">
                  <c:v>-4.5609999999999999</c:v>
                </c:pt>
                <c:pt idx="53">
                  <c:v>2.8604000000000003</c:v>
                </c:pt>
                <c:pt idx="54">
                  <c:v>1.0455000000000001</c:v>
                </c:pt>
                <c:pt idx="55">
                  <c:v>-4.1452999999999998</c:v>
                </c:pt>
                <c:pt idx="56">
                  <c:v>4.0495000000000001</c:v>
                </c:pt>
                <c:pt idx="57">
                  <c:v>-0.83183000000000007</c:v>
                </c:pt>
                <c:pt idx="58">
                  <c:v>-3.0270999999999999</c:v>
                </c:pt>
                <c:pt idx="59">
                  <c:v>4.5523999999999996</c:v>
                </c:pt>
                <c:pt idx="60">
                  <c:v>-2.5682</c:v>
                </c:pt>
                <c:pt idx="61">
                  <c:v>-1.3958999999999999</c:v>
                </c:pt>
                <c:pt idx="62">
                  <c:v>4.2837999999999994</c:v>
                </c:pt>
                <c:pt idx="63">
                  <c:v>-3.8693</c:v>
                </c:pt>
                <c:pt idx="64">
                  <c:v>0.47188000000000002</c:v>
                </c:pt>
                <c:pt idx="65">
                  <c:v>3.2892999999999999</c:v>
                </c:pt>
                <c:pt idx="66">
                  <c:v>-4.5146999999999995</c:v>
                </c:pt>
                <c:pt idx="67">
                  <c:v>2.2599</c:v>
                </c:pt>
                <c:pt idx="68">
                  <c:v>1.7399</c:v>
                </c:pt>
                <c:pt idx="69">
                  <c:v>-4.3879999999999999</c:v>
                </c:pt>
                <c:pt idx="70">
                  <c:v>3.6799999999999997</c:v>
                </c:pt>
                <c:pt idx="71">
                  <c:v>-0.10828000000000002</c:v>
                </c:pt>
                <c:pt idx="72">
                  <c:v>-3.5349999999999997</c:v>
                </c:pt>
                <c:pt idx="73">
                  <c:v>4.4728000000000003</c:v>
                </c:pt>
                <c:pt idx="74">
                  <c:v>-1.8452</c:v>
                </c:pt>
                <c:pt idx="75">
                  <c:v>-2.2669000000000001</c:v>
                </c:pt>
                <c:pt idx="76">
                  <c:v>4.577</c:v>
                </c:pt>
                <c:pt idx="77">
                  <c:v>-3.2874999999999996</c:v>
                </c:pt>
                <c:pt idx="78">
                  <c:v>-0.69145000000000001</c:v>
                </c:pt>
                <c:pt idx="79">
                  <c:v>4.1113</c:v>
                </c:pt>
                <c:pt idx="80">
                  <c:v>-4.2959000000000005</c:v>
                </c:pt>
                <c:pt idx="81">
                  <c:v>1.022</c:v>
                </c:pt>
                <c:pt idx="82">
                  <c:v>3.0070999999999999</c:v>
                </c:pt>
                <c:pt idx="83">
                  <c:v>-4.8479999999999999</c:v>
                </c:pt>
                <c:pt idx="84">
                  <c:v>2.8746</c:v>
                </c:pt>
                <c:pt idx="85">
                  <c:v>1.1829000000000001</c:v>
                </c:pt>
                <c:pt idx="86">
                  <c:v>-4.556</c:v>
                </c:pt>
                <c:pt idx="87">
                  <c:v>4.7186000000000003</c:v>
                </c:pt>
                <c:pt idx="88">
                  <c:v>-1.3016000000000001</c:v>
                </c:pt>
                <c:pt idx="89">
                  <c:v>-2.9546999999999999</c:v>
                </c:pt>
                <c:pt idx="90">
                  <c:v>5.1243999999999996</c:v>
                </c:pt>
                <c:pt idx="91">
                  <c:v>-3.8544</c:v>
                </c:pt>
                <c:pt idx="92">
                  <c:v>8.0100000000000005E-2</c:v>
                </c:pt>
                <c:pt idx="93">
                  <c:v>3.7538</c:v>
                </c:pt>
                <c:pt idx="94">
                  <c:v>-5.0873999999999997</c:v>
                </c:pt>
                <c:pt idx="95">
                  <c:v>3.1374000000000004</c:v>
                </c:pt>
                <c:pt idx="96">
                  <c:v>0.8801000000000001</c:v>
                </c:pt>
                <c:pt idx="97">
                  <c:v>-4.3085000000000004</c:v>
                </c:pt>
                <c:pt idx="98">
                  <c:v>4.9636000000000005</c:v>
                </c:pt>
                <c:pt idx="99">
                  <c:v>-2.3258999999999999</c:v>
                </c:pt>
                <c:pt idx="100">
                  <c:v>-1.8279999999999998</c:v>
                </c:pt>
                <c:pt idx="101">
                  <c:v>4.8052999999999999</c:v>
                </c:pt>
                <c:pt idx="102">
                  <c:v>-4.5826000000000002</c:v>
                </c:pt>
                <c:pt idx="103">
                  <c:v>1.3914000000000002</c:v>
                </c:pt>
                <c:pt idx="104">
                  <c:v>2.7157</c:v>
                </c:pt>
                <c:pt idx="105">
                  <c:v>-5.0145</c:v>
                </c:pt>
                <c:pt idx="106">
                  <c:v>4.0799000000000003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3C-4D4A-9800-37689A8509D4}"/>
            </c:ext>
          </c:extLst>
        </c:ser>
        <c:ser>
          <c:idx val="1"/>
          <c:order val="1"/>
          <c:tx>
            <c:strRef>
              <c:f>dxe3_42MeV!$I$1</c:f>
              <c:strCache>
                <c:ptCount val="1"/>
                <c:pt idx="0">
                  <c:v>X (VM, other phase)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dxe3_42MeV!$I$2:$I$108</c:f>
              <c:numCache>
                <c:formatCode>General</c:formatCode>
                <c:ptCount val="107"/>
                <c:pt idx="0">
                  <c:v>0</c:v>
                </c:pt>
                <c:pt idx="1">
                  <c:v>0.79720000000000002</c:v>
                </c:pt>
                <c:pt idx="2">
                  <c:v>2.9049000000000005</c:v>
                </c:pt>
                <c:pt idx="3">
                  <c:v>-4.6750999999999996</c:v>
                </c:pt>
                <c:pt idx="4">
                  <c:v>3.4271000000000003</c:v>
                </c:pt>
                <c:pt idx="5">
                  <c:v>8.1499999999999989E-2</c:v>
                </c:pt>
                <c:pt idx="6">
                  <c:v>-3.53</c:v>
                </c:pt>
                <c:pt idx="7">
                  <c:v>4.7030000000000003</c:v>
                </c:pt>
                <c:pt idx="8">
                  <c:v>-2.7555000000000001</c:v>
                </c:pt>
                <c:pt idx="9">
                  <c:v>-0.98710000000000009</c:v>
                </c:pt>
                <c:pt idx="10">
                  <c:v>4.0949999999999998</c:v>
                </c:pt>
                <c:pt idx="11">
                  <c:v>-4.4790000000000001</c:v>
                </c:pt>
                <c:pt idx="12">
                  <c:v>1.9632000000000001</c:v>
                </c:pt>
                <c:pt idx="13">
                  <c:v>1.8437999999999999</c:v>
                </c:pt>
                <c:pt idx="14">
                  <c:v>-4.4244000000000003</c:v>
                </c:pt>
                <c:pt idx="15">
                  <c:v>4.1517999999999997</c:v>
                </c:pt>
                <c:pt idx="16">
                  <c:v>-1.1337999999999999</c:v>
                </c:pt>
                <c:pt idx="17">
                  <c:v>-2.6337999999999999</c:v>
                </c:pt>
                <c:pt idx="18">
                  <c:v>4.6353</c:v>
                </c:pt>
                <c:pt idx="19">
                  <c:v>-3.5952000000000002</c:v>
                </c:pt>
                <c:pt idx="20">
                  <c:v>0.1215</c:v>
                </c:pt>
                <c:pt idx="21">
                  <c:v>3.4417999999999997</c:v>
                </c:pt>
                <c:pt idx="22">
                  <c:v>-4.6067</c:v>
                </c:pt>
                <c:pt idx="23">
                  <c:v>2.5617000000000001</c:v>
                </c:pt>
                <c:pt idx="24">
                  <c:v>1.3433999999999999</c:v>
                </c:pt>
                <c:pt idx="25">
                  <c:v>-4.2403999999999993</c:v>
                </c:pt>
                <c:pt idx="26">
                  <c:v>4.0247000000000002</c:v>
                </c:pt>
                <c:pt idx="27">
                  <c:v>-0.72775999999999996</c:v>
                </c:pt>
                <c:pt idx="28">
                  <c:v>-3.1360999999999999</c:v>
                </c:pt>
                <c:pt idx="29">
                  <c:v>4.5883000000000003</c:v>
                </c:pt>
                <c:pt idx="30">
                  <c:v>-2.3767</c:v>
                </c:pt>
                <c:pt idx="31">
                  <c:v>-1.7244999999999999</c:v>
                </c:pt>
                <c:pt idx="32">
                  <c:v>4.4746000000000006</c:v>
                </c:pt>
                <c:pt idx="33">
                  <c:v>-3.6419000000000001</c:v>
                </c:pt>
                <c:pt idx="34">
                  <c:v>-8.0100000000000005E-2</c:v>
                </c:pt>
                <c:pt idx="35">
                  <c:v>3.7402000000000002</c:v>
                </c:pt>
                <c:pt idx="36">
                  <c:v>-4.4592000000000001</c:v>
                </c:pt>
                <c:pt idx="37">
                  <c:v>1.6979</c:v>
                </c:pt>
                <c:pt idx="38">
                  <c:v>2.3841000000000001</c:v>
                </c:pt>
                <c:pt idx="39">
                  <c:v>-4.6189</c:v>
                </c:pt>
                <c:pt idx="40">
                  <c:v>3.286</c:v>
                </c:pt>
                <c:pt idx="41">
                  <c:v>0.58148</c:v>
                </c:pt>
                <c:pt idx="42">
                  <c:v>-4.0006000000000004</c:v>
                </c:pt>
                <c:pt idx="43">
                  <c:v>4.3356000000000003</c:v>
                </c:pt>
                <c:pt idx="44">
                  <c:v>-1.3283</c:v>
                </c:pt>
                <c:pt idx="45">
                  <c:v>-2.7031000000000001</c:v>
                </c:pt>
                <c:pt idx="46">
                  <c:v>4.6505000000000001</c:v>
                </c:pt>
                <c:pt idx="47">
                  <c:v>-3.0129000000000001</c:v>
                </c:pt>
                <c:pt idx="48">
                  <c:v>-0.94747999999999999</c:v>
                </c:pt>
                <c:pt idx="49">
                  <c:v>4.1774000000000004</c:v>
                </c:pt>
                <c:pt idx="50">
                  <c:v>-4.1868999999999996</c:v>
                </c:pt>
                <c:pt idx="51">
                  <c:v>0.96872999999999998</c:v>
                </c:pt>
                <c:pt idx="52">
                  <c:v>2.9963000000000002</c:v>
                </c:pt>
                <c:pt idx="53">
                  <c:v>-4.6513999999999998</c:v>
                </c:pt>
                <c:pt idx="54">
                  <c:v>2.7207999999999997</c:v>
                </c:pt>
                <c:pt idx="55">
                  <c:v>1.3075000000000001</c:v>
                </c:pt>
                <c:pt idx="56">
                  <c:v>-4.3275999999999994</c:v>
                </c:pt>
                <c:pt idx="57">
                  <c:v>4.0117000000000003</c:v>
                </c:pt>
                <c:pt idx="58">
                  <c:v>-0.60302</c:v>
                </c:pt>
                <c:pt idx="59">
                  <c:v>-3.2705000000000002</c:v>
                </c:pt>
                <c:pt idx="60">
                  <c:v>4.6227</c:v>
                </c:pt>
                <c:pt idx="61">
                  <c:v>-2.4113000000000002</c:v>
                </c:pt>
                <c:pt idx="62">
                  <c:v>-1.6591</c:v>
                </c:pt>
                <c:pt idx="63">
                  <c:v>4.4504000000000001</c:v>
                </c:pt>
                <c:pt idx="64">
                  <c:v>-3.8108999999999997</c:v>
                </c:pt>
                <c:pt idx="65">
                  <c:v>0.23347000000000001</c:v>
                </c:pt>
                <c:pt idx="66">
                  <c:v>3.5238999999999998</c:v>
                </c:pt>
                <c:pt idx="67">
                  <c:v>-4.5656999999999996</c:v>
                </c:pt>
                <c:pt idx="68">
                  <c:v>2.0834000000000001</c:v>
                </c:pt>
                <c:pt idx="69">
                  <c:v>2.0075000000000003</c:v>
                </c:pt>
                <c:pt idx="70">
                  <c:v>-4.5640000000000001</c:v>
                </c:pt>
                <c:pt idx="71">
                  <c:v>3.5667999999999997</c:v>
                </c:pt>
                <c:pt idx="72">
                  <c:v>0.23194999999999999</c:v>
                </c:pt>
                <c:pt idx="73">
                  <c:v>-3.8673000000000002</c:v>
                </c:pt>
                <c:pt idx="74">
                  <c:v>4.4364999999999997</c:v>
                </c:pt>
                <c:pt idx="75">
                  <c:v>-1.4027999999999998</c:v>
                </c:pt>
                <c:pt idx="76">
                  <c:v>-2.7338</c:v>
                </c:pt>
                <c:pt idx="77">
                  <c:v>4.7632000000000003</c:v>
                </c:pt>
                <c:pt idx="78">
                  <c:v>-2.8516999999999997</c:v>
                </c:pt>
                <c:pt idx="79">
                  <c:v>-1.3203</c:v>
                </c:pt>
                <c:pt idx="80">
                  <c:v>4.4840999999999998</c:v>
                </c:pt>
                <c:pt idx="81">
                  <c:v>-3.9552999999999998</c:v>
                </c:pt>
                <c:pt idx="82">
                  <c:v>0.50580000000000003</c:v>
                </c:pt>
                <c:pt idx="83">
                  <c:v>3.3577000000000004</c:v>
                </c:pt>
                <c:pt idx="84">
                  <c:v>-4.5080999999999998</c:v>
                </c:pt>
                <c:pt idx="85">
                  <c:v>2.3366000000000002</c:v>
                </c:pt>
                <c:pt idx="86">
                  <c:v>1.3563000000000001</c:v>
                </c:pt>
                <c:pt idx="87">
                  <c:v>-4.0878999999999994</c:v>
                </c:pt>
                <c:pt idx="88">
                  <c:v>3.6742999999999997</c:v>
                </c:pt>
                <c:pt idx="89">
                  <c:v>-1.1113</c:v>
                </c:pt>
                <c:pt idx="90">
                  <c:v>-2.2034000000000002</c:v>
                </c:pt>
                <c:pt idx="91">
                  <c:v>4.0785</c:v>
                </c:pt>
                <c:pt idx="92">
                  <c:v>-3.2465000000000002</c:v>
                </c:pt>
                <c:pt idx="93">
                  <c:v>0.30320000000000003</c:v>
                </c:pt>
                <c:pt idx="94">
                  <c:v>2.8426</c:v>
                </c:pt>
                <c:pt idx="95">
                  <c:v>-4.1011999999999995</c:v>
                </c:pt>
                <c:pt idx="96">
                  <c:v>2.706</c:v>
                </c:pt>
                <c:pt idx="97">
                  <c:v>0.4713</c:v>
                </c:pt>
                <c:pt idx="98">
                  <c:v>-3.3328000000000002</c:v>
                </c:pt>
                <c:pt idx="99">
                  <c:v>4.0416999999999996</c:v>
                </c:pt>
                <c:pt idx="100">
                  <c:v>-2.0749</c:v>
                </c:pt>
                <c:pt idx="101">
                  <c:v>-1.2454000000000001</c:v>
                </c:pt>
                <c:pt idx="102">
                  <c:v>3.7616000000000001</c:v>
                </c:pt>
                <c:pt idx="103">
                  <c:v>-3.7808000000000002</c:v>
                </c:pt>
                <c:pt idx="104">
                  <c:v>1.3464999999999998</c:v>
                </c:pt>
                <c:pt idx="105">
                  <c:v>1.9728999999999999</c:v>
                </c:pt>
                <c:pt idx="106">
                  <c:v>-3.9800999999999997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3C-4D4A-9800-37689A850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850072"/>
        <c:axId val="510850400"/>
      </c:lineChart>
      <c:catAx>
        <c:axId val="5108500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850400"/>
        <c:crosses val="autoZero"/>
        <c:auto val="1"/>
        <c:lblAlgn val="ctr"/>
        <c:lblOffset val="100"/>
        <c:noMultiLvlLbl val="0"/>
      </c:catAx>
      <c:valAx>
        <c:axId val="51085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850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 machine (escan.mat)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Scatter!$B$1</c:f>
              <c:strCache>
                <c:ptCount val="1"/>
                <c:pt idx="0">
                  <c:v>X (90 deg phase)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Scatter!$A$2:$A$108</c:f>
              <c:numCache>
                <c:formatCode>General</c:formatCode>
                <c:ptCount val="107"/>
                <c:pt idx="0">
                  <c:v>-2.4853000000000001</c:v>
                </c:pt>
                <c:pt idx="1">
                  <c:v>-0.20432</c:v>
                </c:pt>
                <c:pt idx="2">
                  <c:v>2.9403999999999999</c:v>
                </c:pt>
                <c:pt idx="3">
                  <c:v>-3.5304000000000002</c:v>
                </c:pt>
                <c:pt idx="4">
                  <c:v>2.0575000000000001</c:v>
                </c:pt>
                <c:pt idx="5">
                  <c:v>0.8125</c:v>
                </c:pt>
                <c:pt idx="6">
                  <c:v>-3.3973</c:v>
                </c:pt>
                <c:pt idx="7">
                  <c:v>3.3935</c:v>
                </c:pt>
                <c:pt idx="8">
                  <c:v>-1.6235999999999999</c:v>
                </c:pt>
                <c:pt idx="9">
                  <c:v>-1.6439999999999999</c:v>
                </c:pt>
                <c:pt idx="10">
                  <c:v>3.6482000000000001</c:v>
                </c:pt>
                <c:pt idx="11">
                  <c:v>-3.2214</c:v>
                </c:pt>
                <c:pt idx="12">
                  <c:v>0.59491000000000005</c:v>
                </c:pt>
                <c:pt idx="13">
                  <c:v>2.3914</c:v>
                </c:pt>
                <c:pt idx="14">
                  <c:v>-3.5829</c:v>
                </c:pt>
                <c:pt idx="15">
                  <c:v>2.4497</c:v>
                </c:pt>
                <c:pt idx="16">
                  <c:v>-3.2945000000000002</c:v>
                </c:pt>
                <c:pt idx="17">
                  <c:v>3.4333999999999998</c:v>
                </c:pt>
                <c:pt idx="18">
                  <c:v>-1.7532000000000001</c:v>
                </c:pt>
                <c:pt idx="19">
                  <c:v>-1.1645000000000001</c:v>
                </c:pt>
                <c:pt idx="20">
                  <c:v>3.1454</c:v>
                </c:pt>
                <c:pt idx="21">
                  <c:v>-3.3643999999999998</c:v>
                </c:pt>
                <c:pt idx="22">
                  <c:v>0.98904999999999998</c:v>
                </c:pt>
                <c:pt idx="23">
                  <c:v>3.0049000000000001</c:v>
                </c:pt>
                <c:pt idx="24">
                  <c:v>-3.5266000000000002</c:v>
                </c:pt>
                <c:pt idx="25">
                  <c:v>2.7984</c:v>
                </c:pt>
                <c:pt idx="26">
                  <c:v>-0.185</c:v>
                </c:pt>
                <c:pt idx="27">
                  <c:v>-2.4662999999999999</c:v>
                </c:pt>
                <c:pt idx="28">
                  <c:v>3.5205000000000002</c:v>
                </c:pt>
                <c:pt idx="29">
                  <c:v>-2.3277999999999999</c:v>
                </c:pt>
                <c:pt idx="30">
                  <c:v>-0.49889</c:v>
                </c:pt>
                <c:pt idx="31">
                  <c:v>2.9664000000000001</c:v>
                </c:pt>
                <c:pt idx="32">
                  <c:v>0.36607000000000001</c:v>
                </c:pt>
                <c:pt idx="33">
                  <c:v>-2.9801000000000002</c:v>
                </c:pt>
                <c:pt idx="34">
                  <c:v>3.5013000000000001</c:v>
                </c:pt>
                <c:pt idx="35">
                  <c:v>-1.6476999999999999</c:v>
                </c:pt>
                <c:pt idx="36">
                  <c:v>-1.2451000000000001</c:v>
                </c:pt>
                <c:pt idx="37">
                  <c:v>3.2040000000000002</c:v>
                </c:pt>
                <c:pt idx="38">
                  <c:v>-3.5508999999999999</c:v>
                </c:pt>
                <c:pt idx="39">
                  <c:v>0.93037000000000003</c:v>
                </c:pt>
                <c:pt idx="40">
                  <c:v>2.2115999999999998</c:v>
                </c:pt>
                <c:pt idx="41">
                  <c:v>-3.6796000000000002</c:v>
                </c:pt>
                <c:pt idx="42">
                  <c:v>2.3264999999999998</c:v>
                </c:pt>
                <c:pt idx="43">
                  <c:v>0.61941000000000002</c:v>
                </c:pt>
                <c:pt idx="44">
                  <c:v>-3.0790000000000002</c:v>
                </c:pt>
                <c:pt idx="45">
                  <c:v>3.3588</c:v>
                </c:pt>
                <c:pt idx="46">
                  <c:v>-1.1938</c:v>
                </c:pt>
                <c:pt idx="47">
                  <c:v>-1.917</c:v>
                </c:pt>
                <c:pt idx="48">
                  <c:v>3.7178</c:v>
                </c:pt>
                <c:pt idx="49">
                  <c:v>-2.8193999999999999</c:v>
                </c:pt>
                <c:pt idx="50">
                  <c:v>-0.26637</c:v>
                </c:pt>
                <c:pt idx="51">
                  <c:v>3.032</c:v>
                </c:pt>
                <c:pt idx="52">
                  <c:v>-3.3481999999999998</c:v>
                </c:pt>
                <c:pt idx="53">
                  <c:v>1.8227</c:v>
                </c:pt>
                <c:pt idx="54">
                  <c:v>1.3352999999999999</c:v>
                </c:pt>
                <c:pt idx="55">
                  <c:v>-3.5985</c:v>
                </c:pt>
                <c:pt idx="56">
                  <c:v>3.4367999999999999</c:v>
                </c:pt>
                <c:pt idx="57">
                  <c:v>-0.75900000000000001</c:v>
                </c:pt>
                <c:pt idx="58">
                  <c:v>-2.4590000000000001</c:v>
                </c:pt>
                <c:pt idx="59">
                  <c:v>4.0255000000000001</c:v>
                </c:pt>
                <c:pt idx="60">
                  <c:v>-3.4087000000000001</c:v>
                </c:pt>
                <c:pt idx="61">
                  <c:v>-0.37042000000000003</c:v>
                </c:pt>
                <c:pt idx="62">
                  <c:v>3.2582</c:v>
                </c:pt>
                <c:pt idx="63">
                  <c:v>-3.7900999999999998</c:v>
                </c:pt>
                <c:pt idx="64">
                  <c:v>1.4956</c:v>
                </c:pt>
                <c:pt idx="65">
                  <c:v>1.8038000000000001</c:v>
                </c:pt>
                <c:pt idx="66">
                  <c:v>-3.7482000000000002</c:v>
                </c:pt>
                <c:pt idx="67">
                  <c:v>2.9906999999999999</c:v>
                </c:pt>
                <c:pt idx="68">
                  <c:v>0.10904</c:v>
                </c:pt>
                <c:pt idx="69">
                  <c:v>-3.1355</c:v>
                </c:pt>
                <c:pt idx="70">
                  <c:v>3.6065</c:v>
                </c:pt>
                <c:pt idx="71">
                  <c:v>-1.6145</c:v>
                </c:pt>
                <c:pt idx="72">
                  <c:v>-1.6208</c:v>
                </c:pt>
                <c:pt idx="73">
                  <c:v>3.6848999999999998</c:v>
                </c:pt>
                <c:pt idx="74">
                  <c:v>-2.9660000000000002</c:v>
                </c:pt>
                <c:pt idx="75">
                  <c:v>0.29031000000000001</c:v>
                </c:pt>
                <c:pt idx="76">
                  <c:v>2.4228000000000001</c:v>
                </c:pt>
                <c:pt idx="77">
                  <c:v>-3.5863999999999998</c:v>
                </c:pt>
                <c:pt idx="78">
                  <c:v>2.1804999999999999</c:v>
                </c:pt>
                <c:pt idx="79">
                  <c:v>0.86180999999999996</c:v>
                </c:pt>
                <c:pt idx="80">
                  <c:v>3.3001</c:v>
                </c:pt>
                <c:pt idx="81">
                  <c:v>-0.86906000000000005</c:v>
                </c:pt>
                <c:pt idx="82">
                  <c:v>-2.1391</c:v>
                </c:pt>
                <c:pt idx="83">
                  <c:v>3.8184999999999998</c:v>
                </c:pt>
                <c:pt idx="84">
                  <c:v>-3.0728</c:v>
                </c:pt>
                <c:pt idx="85">
                  <c:v>0.53795000000000004</c:v>
                </c:pt>
                <c:pt idx="86">
                  <c:v>2.0750000000000002</c:v>
                </c:pt>
                <c:pt idx="87">
                  <c:v>-3.8607999999999998</c:v>
                </c:pt>
                <c:pt idx="88">
                  <c:v>2.8993000000000002</c:v>
                </c:pt>
                <c:pt idx="89">
                  <c:v>-7.1882000000000001E-2</c:v>
                </c:pt>
                <c:pt idx="90">
                  <c:v>-2.8140000000000001</c:v>
                </c:pt>
                <c:pt idx="91">
                  <c:v>3.9466000000000001</c:v>
                </c:pt>
                <c:pt idx="92">
                  <c:v>-2.4598</c:v>
                </c:pt>
                <c:pt idx="93">
                  <c:v>-0.39660000000000001</c:v>
                </c:pt>
                <c:pt idx="94">
                  <c:v>3.0097</c:v>
                </c:pt>
                <c:pt idx="95">
                  <c:v>-3.1823000000000001</c:v>
                </c:pt>
                <c:pt idx="96">
                  <c:v>2.2563</c:v>
                </c:pt>
                <c:pt idx="97">
                  <c:v>0.73482999999999998</c:v>
                </c:pt>
                <c:pt idx="98">
                  <c:v>-3.3348</c:v>
                </c:pt>
                <c:pt idx="99">
                  <c:v>3.7238000000000002</c:v>
                </c:pt>
                <c:pt idx="100">
                  <c:v>-1.825</c:v>
                </c:pt>
                <c:pt idx="101">
                  <c:v>-1.3488</c:v>
                </c:pt>
                <c:pt idx="102">
                  <c:v>3.4851000000000001</c:v>
                </c:pt>
                <c:pt idx="103">
                  <c:v>-3.6133999999999999</c:v>
                </c:pt>
                <c:pt idx="104">
                  <c:v>1.4293</c:v>
                </c:pt>
                <c:pt idx="105">
                  <c:v>1.7770999999999999</c:v>
                </c:pt>
                <c:pt idx="106">
                  <c:v>-3.7633000000000001</c:v>
                </c:pt>
              </c:numCache>
            </c:numRef>
          </c:xVal>
          <c:yVal>
            <c:numRef>
              <c:f>Scatter!$B$2:$B$108</c:f>
              <c:numCache>
                <c:formatCode>General</c:formatCode>
                <c:ptCount val="107"/>
                <c:pt idx="0">
                  <c:v>1.7681</c:v>
                </c:pt>
                <c:pt idx="1">
                  <c:v>-2.6652</c:v>
                </c:pt>
                <c:pt idx="2">
                  <c:v>2.0285000000000002</c:v>
                </c:pt>
                <c:pt idx="3">
                  <c:v>0.22053</c:v>
                </c:pt>
                <c:pt idx="4">
                  <c:v>-2.1476000000000002</c:v>
                </c:pt>
                <c:pt idx="5">
                  <c:v>2.6764999999999999</c:v>
                </c:pt>
                <c:pt idx="6">
                  <c:v>-1.3873</c:v>
                </c:pt>
                <c:pt idx="7">
                  <c:v>-0.72458999999999996</c:v>
                </c:pt>
                <c:pt idx="8">
                  <c:v>2.7658</c:v>
                </c:pt>
                <c:pt idx="9">
                  <c:v>-2.6232000000000002</c:v>
                </c:pt>
                <c:pt idx="10">
                  <c:v>0.89646000000000003</c:v>
                </c:pt>
                <c:pt idx="11">
                  <c:v>1.4681</c:v>
                </c:pt>
                <c:pt idx="12">
                  <c:v>-2.6956000000000002</c:v>
                </c:pt>
                <c:pt idx="13">
                  <c:v>2.2446000000000002</c:v>
                </c:pt>
                <c:pt idx="14">
                  <c:v>-0.33517000000000002</c:v>
                </c:pt>
                <c:pt idx="15">
                  <c:v>-1.7906</c:v>
                </c:pt>
                <c:pt idx="16">
                  <c:v>-1.0549999999999999</c:v>
                </c:pt>
                <c:pt idx="17">
                  <c:v>-0.87636000000000003</c:v>
                </c:pt>
                <c:pt idx="18">
                  <c:v>2.3847999999999998</c:v>
                </c:pt>
                <c:pt idx="19">
                  <c:v>-2.4464000000000001</c:v>
                </c:pt>
                <c:pt idx="20">
                  <c:v>0.66593000000000002</c:v>
                </c:pt>
                <c:pt idx="21">
                  <c:v>1.3089</c:v>
                </c:pt>
                <c:pt idx="22">
                  <c:v>-2.5245000000000002</c:v>
                </c:pt>
                <c:pt idx="23">
                  <c:v>2.5501</c:v>
                </c:pt>
                <c:pt idx="24">
                  <c:v>-8.6039000000000004E-2</c:v>
                </c:pt>
                <c:pt idx="25">
                  <c:v>-1.7484999999999999</c:v>
                </c:pt>
                <c:pt idx="26">
                  <c:v>2.5684999999999998</c:v>
                </c:pt>
                <c:pt idx="27">
                  <c:v>-1.6183000000000001</c:v>
                </c:pt>
                <c:pt idx="28">
                  <c:v>-0.52598999999999996</c:v>
                </c:pt>
                <c:pt idx="29">
                  <c:v>2.0768</c:v>
                </c:pt>
                <c:pt idx="30">
                  <c:v>-2.5525000000000002</c:v>
                </c:pt>
                <c:pt idx="31">
                  <c:v>1.1309</c:v>
                </c:pt>
                <c:pt idx="32">
                  <c:v>2.6463000000000001</c:v>
                </c:pt>
                <c:pt idx="33">
                  <c:v>-1.831</c:v>
                </c:pt>
                <c:pt idx="34">
                  <c:v>-0.37880000000000003</c:v>
                </c:pt>
                <c:pt idx="35">
                  <c:v>2.3637000000000001</c:v>
                </c:pt>
                <c:pt idx="36">
                  <c:v>-2.7968999999999999</c:v>
                </c:pt>
                <c:pt idx="37">
                  <c:v>1.1869000000000001</c:v>
                </c:pt>
                <c:pt idx="38">
                  <c:v>1.1758999999999999</c:v>
                </c:pt>
                <c:pt idx="39">
                  <c:v>-2.5859999999999999</c:v>
                </c:pt>
                <c:pt idx="40">
                  <c:v>2.1116000000000001</c:v>
                </c:pt>
                <c:pt idx="41">
                  <c:v>-0.15284</c:v>
                </c:pt>
                <c:pt idx="42">
                  <c:v>-2.0990000000000002</c:v>
                </c:pt>
                <c:pt idx="43">
                  <c:v>2.8729</c:v>
                </c:pt>
                <c:pt idx="44">
                  <c:v>-1.4368000000000001</c:v>
                </c:pt>
                <c:pt idx="45">
                  <c:v>-1.0233000000000001</c:v>
                </c:pt>
                <c:pt idx="46">
                  <c:v>2.7881</c:v>
                </c:pt>
                <c:pt idx="47">
                  <c:v>-2.3711000000000002</c:v>
                </c:pt>
                <c:pt idx="48">
                  <c:v>0.35866999999999999</c:v>
                </c:pt>
                <c:pt idx="49">
                  <c:v>2.0371000000000001</c:v>
                </c:pt>
                <c:pt idx="50">
                  <c:v>-2.8340999999999998</c:v>
                </c:pt>
                <c:pt idx="51">
                  <c:v>1.6478999999999999</c:v>
                </c:pt>
                <c:pt idx="52">
                  <c:v>0.73873</c:v>
                </c:pt>
                <c:pt idx="53">
                  <c:v>-2.4904000000000002</c:v>
                </c:pt>
                <c:pt idx="54">
                  <c:v>2.6112000000000002</c:v>
                </c:pt>
                <c:pt idx="55">
                  <c:v>-0.87217</c:v>
                </c:pt>
                <c:pt idx="56">
                  <c:v>-1.2202999999999999</c:v>
                </c:pt>
                <c:pt idx="57">
                  <c:v>2.6757</c:v>
                </c:pt>
                <c:pt idx="58">
                  <c:v>-2.1692</c:v>
                </c:pt>
                <c:pt idx="59">
                  <c:v>0.16732</c:v>
                </c:pt>
                <c:pt idx="60">
                  <c:v>2.3588</c:v>
                </c:pt>
                <c:pt idx="61">
                  <c:v>-2.7191000000000001</c:v>
                </c:pt>
                <c:pt idx="62">
                  <c:v>1.601</c:v>
                </c:pt>
                <c:pt idx="63">
                  <c:v>0.71982999999999997</c:v>
                </c:pt>
                <c:pt idx="64">
                  <c:v>-2.4973000000000001</c:v>
                </c:pt>
                <c:pt idx="65">
                  <c:v>2.3005</c:v>
                </c:pt>
                <c:pt idx="66">
                  <c:v>-0.48093000000000002</c:v>
                </c:pt>
                <c:pt idx="67">
                  <c:v>-1.9216</c:v>
                </c:pt>
                <c:pt idx="68">
                  <c:v>2.625</c:v>
                </c:pt>
                <c:pt idx="69">
                  <c:v>-1.5201</c:v>
                </c:pt>
                <c:pt idx="70">
                  <c:v>-0.72911999999999999</c:v>
                </c:pt>
                <c:pt idx="71">
                  <c:v>2.2364000000000002</c:v>
                </c:pt>
                <c:pt idx="72">
                  <c:v>-2.2793999999999999</c:v>
                </c:pt>
                <c:pt idx="73">
                  <c:v>0.32491999999999999</c:v>
                </c:pt>
                <c:pt idx="74">
                  <c:v>1.6836</c:v>
                </c:pt>
                <c:pt idx="75">
                  <c:v>-2.6594000000000002</c:v>
                </c:pt>
                <c:pt idx="76">
                  <c:v>1.4956</c:v>
                </c:pt>
                <c:pt idx="77">
                  <c:v>0.43120000000000003</c:v>
                </c:pt>
                <c:pt idx="78">
                  <c:v>-2.2002999999999999</c:v>
                </c:pt>
                <c:pt idx="79">
                  <c:v>2.4594</c:v>
                </c:pt>
                <c:pt idx="80">
                  <c:v>-1.4147000000000001</c:v>
                </c:pt>
                <c:pt idx="81">
                  <c:v>2.8460000000000001</c:v>
                </c:pt>
                <c:pt idx="82">
                  <c:v>-2.4721000000000002</c:v>
                </c:pt>
                <c:pt idx="83">
                  <c:v>0.62953000000000003</c:v>
                </c:pt>
                <c:pt idx="84">
                  <c:v>1.7685999999999999</c:v>
                </c:pt>
                <c:pt idx="85">
                  <c:v>-2.8357000000000001</c:v>
                </c:pt>
                <c:pt idx="86">
                  <c:v>2.7686000000000002</c:v>
                </c:pt>
                <c:pt idx="87">
                  <c:v>-0.20671</c:v>
                </c:pt>
                <c:pt idx="88">
                  <c:v>-1.9281999999999999</c:v>
                </c:pt>
                <c:pt idx="89">
                  <c:v>2.9891000000000001</c:v>
                </c:pt>
                <c:pt idx="90">
                  <c:v>-2.0082</c:v>
                </c:pt>
                <c:pt idx="91">
                  <c:v>-0.15281</c:v>
                </c:pt>
                <c:pt idx="92">
                  <c:v>2.0960000000000001</c:v>
                </c:pt>
                <c:pt idx="93">
                  <c:v>-2.8323999999999998</c:v>
                </c:pt>
                <c:pt idx="94">
                  <c:v>1.6832</c:v>
                </c:pt>
                <c:pt idx="95">
                  <c:v>0.32074999999999998</c:v>
                </c:pt>
                <c:pt idx="96">
                  <c:v>-2.2549999999999999</c:v>
                </c:pt>
                <c:pt idx="97">
                  <c:v>2.7770000000000001</c:v>
                </c:pt>
                <c:pt idx="98">
                  <c:v>-1.4984</c:v>
                </c:pt>
                <c:pt idx="99">
                  <c:v>-0.64290999999999998</c:v>
                </c:pt>
                <c:pt idx="100">
                  <c:v>2.4552999999999998</c:v>
                </c:pt>
                <c:pt idx="101">
                  <c:v>-2.7079</c:v>
                </c:pt>
                <c:pt idx="102">
                  <c:v>1.0787</c:v>
                </c:pt>
                <c:pt idx="103">
                  <c:v>0.95789999999999997</c:v>
                </c:pt>
                <c:pt idx="104">
                  <c:v>-2.5398000000000001</c:v>
                </c:pt>
                <c:pt idx="105">
                  <c:v>2.548</c:v>
                </c:pt>
                <c:pt idx="106">
                  <c:v>-0.94450999999999996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20-415F-A3FE-6F7979D92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741584"/>
        <c:axId val="473741912"/>
      </c:scatterChart>
      <c:valAx>
        <c:axId val="473741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741912"/>
        <c:crosses val="autoZero"/>
        <c:crossBetween val="midCat"/>
      </c:valAx>
      <c:valAx>
        <c:axId val="473741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741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CBETA-V (Corr1 v.</a:t>
            </a:r>
            <a:r>
              <a:rPr lang="en-US" baseline="0"/>
              <a:t> Corr2)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Scatter!$E$1</c:f>
              <c:strCache>
                <c:ptCount val="1"/>
                <c:pt idx="0">
                  <c:v>X (VM, other phase)</c:v>
                </c:pt>
              </c:strCache>
            </c:strRef>
          </c:tx>
          <c:spPr>
            <a:ln w="19050">
              <a:noFill/>
            </a:ln>
          </c:spPr>
          <c:xVal>
            <c:numRef>
              <c:f>Scatter!$D$2:$D$108</c:f>
              <c:numCache>
                <c:formatCode>General</c:formatCode>
                <c:ptCount val="107"/>
                <c:pt idx="0">
                  <c:v>0.79720000000000002</c:v>
                </c:pt>
                <c:pt idx="1">
                  <c:v>2.9049000000000005</c:v>
                </c:pt>
                <c:pt idx="2">
                  <c:v>-4.6750999999999996</c:v>
                </c:pt>
                <c:pt idx="3">
                  <c:v>3.4271000000000003</c:v>
                </c:pt>
                <c:pt idx="4">
                  <c:v>8.1499999999999989E-2</c:v>
                </c:pt>
                <c:pt idx="5">
                  <c:v>-3.53</c:v>
                </c:pt>
                <c:pt idx="6">
                  <c:v>4.7030000000000003</c:v>
                </c:pt>
                <c:pt idx="7">
                  <c:v>-2.7555000000000001</c:v>
                </c:pt>
                <c:pt idx="8">
                  <c:v>-0.98710000000000009</c:v>
                </c:pt>
                <c:pt idx="9">
                  <c:v>4.0949999999999998</c:v>
                </c:pt>
                <c:pt idx="10">
                  <c:v>-4.4790000000000001</c:v>
                </c:pt>
                <c:pt idx="11">
                  <c:v>1.9632000000000001</c:v>
                </c:pt>
                <c:pt idx="12">
                  <c:v>1.8437999999999999</c:v>
                </c:pt>
                <c:pt idx="13">
                  <c:v>-4.4244000000000003</c:v>
                </c:pt>
                <c:pt idx="14">
                  <c:v>4.1517999999999997</c:v>
                </c:pt>
                <c:pt idx="15">
                  <c:v>-1.1335999999999999</c:v>
                </c:pt>
                <c:pt idx="16">
                  <c:v>-2.6218000000000004</c:v>
                </c:pt>
                <c:pt idx="17">
                  <c:v>4.7012999999999998</c:v>
                </c:pt>
                <c:pt idx="18">
                  <c:v>-3.5647000000000002</c:v>
                </c:pt>
                <c:pt idx="19">
                  <c:v>0.12319999999999999</c:v>
                </c:pt>
                <c:pt idx="20">
                  <c:v>3.4095999999999997</c:v>
                </c:pt>
                <c:pt idx="21">
                  <c:v>-4.5679999999999996</c:v>
                </c:pt>
                <c:pt idx="22">
                  <c:v>2.6109</c:v>
                </c:pt>
                <c:pt idx="23">
                  <c:v>1.1994</c:v>
                </c:pt>
                <c:pt idx="24">
                  <c:v>-4.1540999999999997</c:v>
                </c:pt>
                <c:pt idx="25">
                  <c:v>4.0559000000000003</c:v>
                </c:pt>
                <c:pt idx="26">
                  <c:v>-0.92011999999999994</c:v>
                </c:pt>
                <c:pt idx="27">
                  <c:v>-2.9262999999999999</c:v>
                </c:pt>
                <c:pt idx="28">
                  <c:v>4.5193000000000003</c:v>
                </c:pt>
                <c:pt idx="29">
                  <c:v>-2.5730999999999997</c:v>
                </c:pt>
                <c:pt idx="30">
                  <c:v>-1.4177</c:v>
                </c:pt>
                <c:pt idx="31">
                  <c:v>4.2896999999999998</c:v>
                </c:pt>
                <c:pt idx="32">
                  <c:v>-3.7518000000000002</c:v>
                </c:pt>
                <c:pt idx="33">
                  <c:v>0.22322999999999998</c:v>
                </c:pt>
                <c:pt idx="34">
                  <c:v>3.4847000000000001</c:v>
                </c:pt>
                <c:pt idx="35">
                  <c:v>-4.4351000000000003</c:v>
                </c:pt>
                <c:pt idx="36">
                  <c:v>1.9072</c:v>
                </c:pt>
                <c:pt idx="37">
                  <c:v>2.1110000000000002</c:v>
                </c:pt>
                <c:pt idx="38">
                  <c:v>-4.4851999999999999</c:v>
                </c:pt>
                <c:pt idx="39">
                  <c:v>3.3878000000000004</c:v>
                </c:pt>
                <c:pt idx="40">
                  <c:v>0.32704999999999995</c:v>
                </c:pt>
                <c:pt idx="41">
                  <c:v>-3.7902999999999998</c:v>
                </c:pt>
                <c:pt idx="42">
                  <c:v>4.3315999999999999</c:v>
                </c:pt>
                <c:pt idx="43">
                  <c:v>-1.5335999999999999</c:v>
                </c:pt>
                <c:pt idx="44">
                  <c:v>-2.4466999999999999</c:v>
                </c:pt>
                <c:pt idx="45">
                  <c:v>4.5407999999999999</c:v>
                </c:pt>
                <c:pt idx="46">
                  <c:v>-3.1343999999999999</c:v>
                </c:pt>
                <c:pt idx="47">
                  <c:v>-0.68847000000000003</c:v>
                </c:pt>
                <c:pt idx="48">
                  <c:v>3.9805000000000001</c:v>
                </c:pt>
                <c:pt idx="49">
                  <c:v>-4.2039</c:v>
                </c:pt>
                <c:pt idx="50">
                  <c:v>1.1865000000000001</c:v>
                </c:pt>
                <c:pt idx="51">
                  <c:v>2.7456999999999998</c:v>
                </c:pt>
                <c:pt idx="52">
                  <c:v>-4.5609999999999999</c:v>
                </c:pt>
                <c:pt idx="53">
                  <c:v>2.8604000000000003</c:v>
                </c:pt>
                <c:pt idx="54">
                  <c:v>1.0455000000000001</c:v>
                </c:pt>
                <c:pt idx="55">
                  <c:v>-4.1452999999999998</c:v>
                </c:pt>
                <c:pt idx="56">
                  <c:v>4.0495000000000001</c:v>
                </c:pt>
                <c:pt idx="57">
                  <c:v>-0.83183000000000007</c:v>
                </c:pt>
                <c:pt idx="58">
                  <c:v>-3.0270999999999999</c:v>
                </c:pt>
                <c:pt idx="59">
                  <c:v>4.5523999999999996</c:v>
                </c:pt>
                <c:pt idx="60">
                  <c:v>-2.5682</c:v>
                </c:pt>
                <c:pt idx="61">
                  <c:v>-1.3958999999999999</c:v>
                </c:pt>
                <c:pt idx="62">
                  <c:v>4.2837999999999994</c:v>
                </c:pt>
                <c:pt idx="63">
                  <c:v>-3.8693</c:v>
                </c:pt>
                <c:pt idx="64">
                  <c:v>0.47188000000000002</c:v>
                </c:pt>
                <c:pt idx="65">
                  <c:v>3.2892999999999999</c:v>
                </c:pt>
                <c:pt idx="66">
                  <c:v>-4.5146999999999995</c:v>
                </c:pt>
                <c:pt idx="67">
                  <c:v>2.2599</c:v>
                </c:pt>
                <c:pt idx="68">
                  <c:v>1.7399</c:v>
                </c:pt>
                <c:pt idx="69">
                  <c:v>-4.3879999999999999</c:v>
                </c:pt>
                <c:pt idx="70">
                  <c:v>3.6799999999999997</c:v>
                </c:pt>
                <c:pt idx="71">
                  <c:v>-0.10828000000000002</c:v>
                </c:pt>
                <c:pt idx="72">
                  <c:v>-3.5349999999999997</c:v>
                </c:pt>
                <c:pt idx="73">
                  <c:v>4.4728000000000003</c:v>
                </c:pt>
                <c:pt idx="74">
                  <c:v>-1.8452</c:v>
                </c:pt>
                <c:pt idx="75">
                  <c:v>-2.2669000000000001</c:v>
                </c:pt>
                <c:pt idx="76">
                  <c:v>4.577</c:v>
                </c:pt>
                <c:pt idx="77">
                  <c:v>-3.2874999999999996</c:v>
                </c:pt>
                <c:pt idx="78">
                  <c:v>-0.69145000000000001</c:v>
                </c:pt>
                <c:pt idx="79">
                  <c:v>4.1113</c:v>
                </c:pt>
                <c:pt idx="80">
                  <c:v>-4.2959000000000005</c:v>
                </c:pt>
                <c:pt idx="81">
                  <c:v>1.022</c:v>
                </c:pt>
                <c:pt idx="82">
                  <c:v>3.0070999999999999</c:v>
                </c:pt>
                <c:pt idx="83">
                  <c:v>-4.8479999999999999</c:v>
                </c:pt>
                <c:pt idx="84">
                  <c:v>2.8746</c:v>
                </c:pt>
                <c:pt idx="85">
                  <c:v>1.1829000000000001</c:v>
                </c:pt>
                <c:pt idx="86">
                  <c:v>-4.556</c:v>
                </c:pt>
                <c:pt idx="87">
                  <c:v>4.7186000000000003</c:v>
                </c:pt>
                <c:pt idx="88">
                  <c:v>-1.3016000000000001</c:v>
                </c:pt>
                <c:pt idx="89">
                  <c:v>-2.9546999999999999</c:v>
                </c:pt>
                <c:pt idx="90">
                  <c:v>5.1243999999999996</c:v>
                </c:pt>
                <c:pt idx="91">
                  <c:v>-3.8544</c:v>
                </c:pt>
                <c:pt idx="92">
                  <c:v>8.0100000000000005E-2</c:v>
                </c:pt>
                <c:pt idx="93">
                  <c:v>3.7538</c:v>
                </c:pt>
                <c:pt idx="94">
                  <c:v>-5.0873999999999997</c:v>
                </c:pt>
                <c:pt idx="95">
                  <c:v>3.1374000000000004</c:v>
                </c:pt>
                <c:pt idx="96">
                  <c:v>0.8801000000000001</c:v>
                </c:pt>
                <c:pt idx="97">
                  <c:v>-4.3085000000000004</c:v>
                </c:pt>
                <c:pt idx="98">
                  <c:v>4.9636000000000005</c:v>
                </c:pt>
                <c:pt idx="99">
                  <c:v>-2.3258999999999999</c:v>
                </c:pt>
                <c:pt idx="100">
                  <c:v>-1.8279999999999998</c:v>
                </c:pt>
                <c:pt idx="101">
                  <c:v>4.8052999999999999</c:v>
                </c:pt>
                <c:pt idx="102">
                  <c:v>-4.5826000000000002</c:v>
                </c:pt>
                <c:pt idx="103">
                  <c:v>1.3914000000000002</c:v>
                </c:pt>
                <c:pt idx="104">
                  <c:v>2.7157</c:v>
                </c:pt>
                <c:pt idx="105">
                  <c:v>-5.0145</c:v>
                </c:pt>
                <c:pt idx="106">
                  <c:v>4.0799000000000003</c:v>
                </c:pt>
              </c:numCache>
            </c:numRef>
          </c:xVal>
          <c:yVal>
            <c:numRef>
              <c:f>Scatter!$E$2:$E$108</c:f>
              <c:numCache>
                <c:formatCode>General</c:formatCode>
                <c:ptCount val="107"/>
                <c:pt idx="0">
                  <c:v>0</c:v>
                </c:pt>
                <c:pt idx="1">
                  <c:v>0.79720000000000002</c:v>
                </c:pt>
                <c:pt idx="2">
                  <c:v>2.9049000000000005</c:v>
                </c:pt>
                <c:pt idx="3">
                  <c:v>-4.6750999999999996</c:v>
                </c:pt>
                <c:pt idx="4">
                  <c:v>3.4271000000000003</c:v>
                </c:pt>
                <c:pt idx="5">
                  <c:v>8.1499999999999989E-2</c:v>
                </c:pt>
                <c:pt idx="6">
                  <c:v>-3.53</c:v>
                </c:pt>
                <c:pt idx="7">
                  <c:v>4.7030000000000003</c:v>
                </c:pt>
                <c:pt idx="8">
                  <c:v>-2.7555000000000001</c:v>
                </c:pt>
                <c:pt idx="9">
                  <c:v>-0.98710000000000009</c:v>
                </c:pt>
                <c:pt idx="10">
                  <c:v>4.0949999999999998</c:v>
                </c:pt>
                <c:pt idx="11">
                  <c:v>-4.4790000000000001</c:v>
                </c:pt>
                <c:pt idx="12">
                  <c:v>1.9632000000000001</c:v>
                </c:pt>
                <c:pt idx="13">
                  <c:v>1.8437999999999999</c:v>
                </c:pt>
                <c:pt idx="14">
                  <c:v>-4.4244000000000003</c:v>
                </c:pt>
                <c:pt idx="15">
                  <c:v>4.1517999999999997</c:v>
                </c:pt>
                <c:pt idx="16">
                  <c:v>-1.1337999999999999</c:v>
                </c:pt>
                <c:pt idx="17">
                  <c:v>-2.6337999999999999</c:v>
                </c:pt>
                <c:pt idx="18">
                  <c:v>4.6353</c:v>
                </c:pt>
                <c:pt idx="19">
                  <c:v>-3.5952000000000002</c:v>
                </c:pt>
                <c:pt idx="20">
                  <c:v>0.1215</c:v>
                </c:pt>
                <c:pt idx="21">
                  <c:v>3.4417999999999997</c:v>
                </c:pt>
                <c:pt idx="22">
                  <c:v>-4.6067</c:v>
                </c:pt>
                <c:pt idx="23">
                  <c:v>2.5617000000000001</c:v>
                </c:pt>
                <c:pt idx="24">
                  <c:v>1.3433999999999999</c:v>
                </c:pt>
                <c:pt idx="25">
                  <c:v>-4.2403999999999993</c:v>
                </c:pt>
                <c:pt idx="26">
                  <c:v>4.0247000000000002</c:v>
                </c:pt>
                <c:pt idx="27">
                  <c:v>-0.72775999999999996</c:v>
                </c:pt>
                <c:pt idx="28">
                  <c:v>-3.1360999999999999</c:v>
                </c:pt>
                <c:pt idx="29">
                  <c:v>4.5883000000000003</c:v>
                </c:pt>
                <c:pt idx="30">
                  <c:v>-2.3767</c:v>
                </c:pt>
                <c:pt idx="31">
                  <c:v>-1.7244999999999999</c:v>
                </c:pt>
                <c:pt idx="32">
                  <c:v>4.4746000000000006</c:v>
                </c:pt>
                <c:pt idx="33">
                  <c:v>-3.6419000000000001</c:v>
                </c:pt>
                <c:pt idx="34">
                  <c:v>-8.0100000000000005E-2</c:v>
                </c:pt>
                <c:pt idx="35">
                  <c:v>3.7402000000000002</c:v>
                </c:pt>
                <c:pt idx="36">
                  <c:v>-4.4592000000000001</c:v>
                </c:pt>
                <c:pt idx="37">
                  <c:v>1.6979</c:v>
                </c:pt>
                <c:pt idx="38">
                  <c:v>2.3841000000000001</c:v>
                </c:pt>
                <c:pt idx="39">
                  <c:v>-4.6189</c:v>
                </c:pt>
                <c:pt idx="40">
                  <c:v>3.286</c:v>
                </c:pt>
                <c:pt idx="41">
                  <c:v>0.58148</c:v>
                </c:pt>
                <c:pt idx="42">
                  <c:v>-4.0006000000000004</c:v>
                </c:pt>
                <c:pt idx="43">
                  <c:v>4.3356000000000003</c:v>
                </c:pt>
                <c:pt idx="44">
                  <c:v>-1.3283</c:v>
                </c:pt>
                <c:pt idx="45">
                  <c:v>-2.7031000000000001</c:v>
                </c:pt>
                <c:pt idx="46">
                  <c:v>4.6505000000000001</c:v>
                </c:pt>
                <c:pt idx="47">
                  <c:v>-3.0129000000000001</c:v>
                </c:pt>
                <c:pt idx="48">
                  <c:v>-0.94747999999999999</c:v>
                </c:pt>
                <c:pt idx="49">
                  <c:v>4.1774000000000004</c:v>
                </c:pt>
                <c:pt idx="50">
                  <c:v>-4.1868999999999996</c:v>
                </c:pt>
                <c:pt idx="51">
                  <c:v>0.96872999999999998</c:v>
                </c:pt>
                <c:pt idx="52">
                  <c:v>2.9963000000000002</c:v>
                </c:pt>
                <c:pt idx="53">
                  <c:v>-4.6513999999999998</c:v>
                </c:pt>
                <c:pt idx="54">
                  <c:v>2.7207999999999997</c:v>
                </c:pt>
                <c:pt idx="55">
                  <c:v>1.3075000000000001</c:v>
                </c:pt>
                <c:pt idx="56">
                  <c:v>-4.3275999999999994</c:v>
                </c:pt>
                <c:pt idx="57">
                  <c:v>4.0117000000000003</c:v>
                </c:pt>
                <c:pt idx="58">
                  <c:v>-0.60302</c:v>
                </c:pt>
                <c:pt idx="59">
                  <c:v>-3.2705000000000002</c:v>
                </c:pt>
                <c:pt idx="60">
                  <c:v>4.6227</c:v>
                </c:pt>
                <c:pt idx="61">
                  <c:v>-2.4113000000000002</c:v>
                </c:pt>
                <c:pt idx="62">
                  <c:v>-1.6591</c:v>
                </c:pt>
                <c:pt idx="63">
                  <c:v>4.4504000000000001</c:v>
                </c:pt>
                <c:pt idx="64">
                  <c:v>-3.8108999999999997</c:v>
                </c:pt>
                <c:pt idx="65">
                  <c:v>0.23347000000000001</c:v>
                </c:pt>
                <c:pt idx="66">
                  <c:v>3.5238999999999998</c:v>
                </c:pt>
                <c:pt idx="67">
                  <c:v>-4.5656999999999996</c:v>
                </c:pt>
                <c:pt idx="68">
                  <c:v>2.0834000000000001</c:v>
                </c:pt>
                <c:pt idx="69">
                  <c:v>2.0075000000000003</c:v>
                </c:pt>
                <c:pt idx="70">
                  <c:v>-4.5640000000000001</c:v>
                </c:pt>
                <c:pt idx="71">
                  <c:v>3.5667999999999997</c:v>
                </c:pt>
                <c:pt idx="72">
                  <c:v>0.23194999999999999</c:v>
                </c:pt>
                <c:pt idx="73">
                  <c:v>-3.8673000000000002</c:v>
                </c:pt>
                <c:pt idx="74">
                  <c:v>4.4364999999999997</c:v>
                </c:pt>
                <c:pt idx="75">
                  <c:v>-1.4027999999999998</c:v>
                </c:pt>
                <c:pt idx="76">
                  <c:v>-2.7338</c:v>
                </c:pt>
                <c:pt idx="77">
                  <c:v>4.7632000000000003</c:v>
                </c:pt>
                <c:pt idx="78">
                  <c:v>-2.8516999999999997</c:v>
                </c:pt>
                <c:pt idx="79">
                  <c:v>-1.3203</c:v>
                </c:pt>
                <c:pt idx="80">
                  <c:v>4.4840999999999998</c:v>
                </c:pt>
                <c:pt idx="81">
                  <c:v>-3.9552999999999998</c:v>
                </c:pt>
                <c:pt idx="82">
                  <c:v>0.50580000000000003</c:v>
                </c:pt>
                <c:pt idx="83">
                  <c:v>3.3577000000000004</c:v>
                </c:pt>
                <c:pt idx="84">
                  <c:v>-4.5080999999999998</c:v>
                </c:pt>
                <c:pt idx="85">
                  <c:v>2.3366000000000002</c:v>
                </c:pt>
                <c:pt idx="86">
                  <c:v>1.3563000000000001</c:v>
                </c:pt>
                <c:pt idx="87">
                  <c:v>-4.0878999999999994</c:v>
                </c:pt>
                <c:pt idx="88">
                  <c:v>3.6742999999999997</c:v>
                </c:pt>
                <c:pt idx="89">
                  <c:v>-1.1113</c:v>
                </c:pt>
                <c:pt idx="90">
                  <c:v>-2.2034000000000002</c:v>
                </c:pt>
                <c:pt idx="91">
                  <c:v>4.0785</c:v>
                </c:pt>
                <c:pt idx="92">
                  <c:v>-3.2465000000000002</c:v>
                </c:pt>
                <c:pt idx="93">
                  <c:v>0.30320000000000003</c:v>
                </c:pt>
                <c:pt idx="94">
                  <c:v>2.8426</c:v>
                </c:pt>
                <c:pt idx="95">
                  <c:v>-4.1011999999999995</c:v>
                </c:pt>
                <c:pt idx="96">
                  <c:v>2.706</c:v>
                </c:pt>
                <c:pt idx="97">
                  <c:v>0.4713</c:v>
                </c:pt>
                <c:pt idx="98">
                  <c:v>-3.3328000000000002</c:v>
                </c:pt>
                <c:pt idx="99">
                  <c:v>4.0416999999999996</c:v>
                </c:pt>
                <c:pt idx="100">
                  <c:v>-2.0749</c:v>
                </c:pt>
                <c:pt idx="101">
                  <c:v>-1.2454000000000001</c:v>
                </c:pt>
                <c:pt idx="102">
                  <c:v>3.7616000000000001</c:v>
                </c:pt>
                <c:pt idx="103">
                  <c:v>-3.7808000000000002</c:v>
                </c:pt>
                <c:pt idx="104">
                  <c:v>1.3464999999999998</c:v>
                </c:pt>
                <c:pt idx="105">
                  <c:v>1.9728999999999999</c:v>
                </c:pt>
                <c:pt idx="106">
                  <c:v>-3.9800999999999997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16D-4F92-9D79-4F694C76D8D6}"/>
            </c:ext>
          </c:extLst>
        </c:ser>
        <c:ser>
          <c:idx val="0"/>
          <c:order val="1"/>
          <c:tx>
            <c:strRef>
              <c:f>Scatter!$E$1</c:f>
              <c:strCache>
                <c:ptCount val="1"/>
                <c:pt idx="0">
                  <c:v>X (VM, other phase)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Scatter!$D$2:$D$108</c:f>
              <c:numCache>
                <c:formatCode>General</c:formatCode>
                <c:ptCount val="107"/>
                <c:pt idx="0">
                  <c:v>0.79720000000000002</c:v>
                </c:pt>
                <c:pt idx="1">
                  <c:v>2.9049000000000005</c:v>
                </c:pt>
                <c:pt idx="2">
                  <c:v>-4.6750999999999996</c:v>
                </c:pt>
                <c:pt idx="3">
                  <c:v>3.4271000000000003</c:v>
                </c:pt>
                <c:pt idx="4">
                  <c:v>8.1499999999999989E-2</c:v>
                </c:pt>
                <c:pt idx="5">
                  <c:v>-3.53</c:v>
                </c:pt>
                <c:pt idx="6">
                  <c:v>4.7030000000000003</c:v>
                </c:pt>
                <c:pt idx="7">
                  <c:v>-2.7555000000000001</c:v>
                </c:pt>
                <c:pt idx="8">
                  <c:v>-0.98710000000000009</c:v>
                </c:pt>
                <c:pt idx="9">
                  <c:v>4.0949999999999998</c:v>
                </c:pt>
                <c:pt idx="10">
                  <c:v>-4.4790000000000001</c:v>
                </c:pt>
                <c:pt idx="11">
                  <c:v>1.9632000000000001</c:v>
                </c:pt>
                <c:pt idx="12">
                  <c:v>1.8437999999999999</c:v>
                </c:pt>
                <c:pt idx="13">
                  <c:v>-4.4244000000000003</c:v>
                </c:pt>
                <c:pt idx="14">
                  <c:v>4.1517999999999997</c:v>
                </c:pt>
                <c:pt idx="15">
                  <c:v>-1.1335999999999999</c:v>
                </c:pt>
                <c:pt idx="16">
                  <c:v>-2.6218000000000004</c:v>
                </c:pt>
                <c:pt idx="17">
                  <c:v>4.7012999999999998</c:v>
                </c:pt>
                <c:pt idx="18">
                  <c:v>-3.5647000000000002</c:v>
                </c:pt>
                <c:pt idx="19">
                  <c:v>0.12319999999999999</c:v>
                </c:pt>
                <c:pt idx="20">
                  <c:v>3.4095999999999997</c:v>
                </c:pt>
                <c:pt idx="21">
                  <c:v>-4.5679999999999996</c:v>
                </c:pt>
                <c:pt idx="22">
                  <c:v>2.6109</c:v>
                </c:pt>
                <c:pt idx="23">
                  <c:v>1.1994</c:v>
                </c:pt>
                <c:pt idx="24">
                  <c:v>-4.1540999999999997</c:v>
                </c:pt>
                <c:pt idx="25">
                  <c:v>4.0559000000000003</c:v>
                </c:pt>
                <c:pt idx="26">
                  <c:v>-0.92011999999999994</c:v>
                </c:pt>
                <c:pt idx="27">
                  <c:v>-2.9262999999999999</c:v>
                </c:pt>
                <c:pt idx="28">
                  <c:v>4.5193000000000003</c:v>
                </c:pt>
                <c:pt idx="29">
                  <c:v>-2.5730999999999997</c:v>
                </c:pt>
                <c:pt idx="30">
                  <c:v>-1.4177</c:v>
                </c:pt>
                <c:pt idx="31">
                  <c:v>4.2896999999999998</c:v>
                </c:pt>
                <c:pt idx="32">
                  <c:v>-3.7518000000000002</c:v>
                </c:pt>
                <c:pt idx="33">
                  <c:v>0.22322999999999998</c:v>
                </c:pt>
                <c:pt idx="34">
                  <c:v>3.4847000000000001</c:v>
                </c:pt>
                <c:pt idx="35">
                  <c:v>-4.4351000000000003</c:v>
                </c:pt>
                <c:pt idx="36">
                  <c:v>1.9072</c:v>
                </c:pt>
                <c:pt idx="37">
                  <c:v>2.1110000000000002</c:v>
                </c:pt>
                <c:pt idx="38">
                  <c:v>-4.4851999999999999</c:v>
                </c:pt>
                <c:pt idx="39">
                  <c:v>3.3878000000000004</c:v>
                </c:pt>
                <c:pt idx="40">
                  <c:v>0.32704999999999995</c:v>
                </c:pt>
                <c:pt idx="41">
                  <c:v>-3.7902999999999998</c:v>
                </c:pt>
                <c:pt idx="42">
                  <c:v>4.3315999999999999</c:v>
                </c:pt>
                <c:pt idx="43">
                  <c:v>-1.5335999999999999</c:v>
                </c:pt>
                <c:pt idx="44">
                  <c:v>-2.4466999999999999</c:v>
                </c:pt>
                <c:pt idx="45">
                  <c:v>4.5407999999999999</c:v>
                </c:pt>
                <c:pt idx="46">
                  <c:v>-3.1343999999999999</c:v>
                </c:pt>
                <c:pt idx="47">
                  <c:v>-0.68847000000000003</c:v>
                </c:pt>
                <c:pt idx="48">
                  <c:v>3.9805000000000001</c:v>
                </c:pt>
                <c:pt idx="49">
                  <c:v>-4.2039</c:v>
                </c:pt>
                <c:pt idx="50">
                  <c:v>1.1865000000000001</c:v>
                </c:pt>
                <c:pt idx="51">
                  <c:v>2.7456999999999998</c:v>
                </c:pt>
                <c:pt idx="52">
                  <c:v>-4.5609999999999999</c:v>
                </c:pt>
                <c:pt idx="53">
                  <c:v>2.8604000000000003</c:v>
                </c:pt>
                <c:pt idx="54">
                  <c:v>1.0455000000000001</c:v>
                </c:pt>
                <c:pt idx="55">
                  <c:v>-4.1452999999999998</c:v>
                </c:pt>
                <c:pt idx="56">
                  <c:v>4.0495000000000001</c:v>
                </c:pt>
                <c:pt idx="57">
                  <c:v>-0.83183000000000007</c:v>
                </c:pt>
                <c:pt idx="58">
                  <c:v>-3.0270999999999999</c:v>
                </c:pt>
                <c:pt idx="59">
                  <c:v>4.5523999999999996</c:v>
                </c:pt>
                <c:pt idx="60">
                  <c:v>-2.5682</c:v>
                </c:pt>
                <c:pt idx="61">
                  <c:v>-1.3958999999999999</c:v>
                </c:pt>
                <c:pt idx="62">
                  <c:v>4.2837999999999994</c:v>
                </c:pt>
                <c:pt idx="63">
                  <c:v>-3.8693</c:v>
                </c:pt>
                <c:pt idx="64">
                  <c:v>0.47188000000000002</c:v>
                </c:pt>
                <c:pt idx="65">
                  <c:v>3.2892999999999999</c:v>
                </c:pt>
                <c:pt idx="66">
                  <c:v>-4.5146999999999995</c:v>
                </c:pt>
                <c:pt idx="67">
                  <c:v>2.2599</c:v>
                </c:pt>
                <c:pt idx="68">
                  <c:v>1.7399</c:v>
                </c:pt>
                <c:pt idx="69">
                  <c:v>-4.3879999999999999</c:v>
                </c:pt>
                <c:pt idx="70">
                  <c:v>3.6799999999999997</c:v>
                </c:pt>
                <c:pt idx="71">
                  <c:v>-0.10828000000000002</c:v>
                </c:pt>
                <c:pt idx="72">
                  <c:v>-3.5349999999999997</c:v>
                </c:pt>
                <c:pt idx="73">
                  <c:v>4.4728000000000003</c:v>
                </c:pt>
                <c:pt idx="74">
                  <c:v>-1.8452</c:v>
                </c:pt>
                <c:pt idx="75">
                  <c:v>-2.2669000000000001</c:v>
                </c:pt>
                <c:pt idx="76">
                  <c:v>4.577</c:v>
                </c:pt>
                <c:pt idx="77">
                  <c:v>-3.2874999999999996</c:v>
                </c:pt>
                <c:pt idx="78">
                  <c:v>-0.69145000000000001</c:v>
                </c:pt>
                <c:pt idx="79">
                  <c:v>4.1113</c:v>
                </c:pt>
                <c:pt idx="80">
                  <c:v>-4.2959000000000005</c:v>
                </c:pt>
                <c:pt idx="81">
                  <c:v>1.022</c:v>
                </c:pt>
                <c:pt idx="82">
                  <c:v>3.0070999999999999</c:v>
                </c:pt>
                <c:pt idx="83">
                  <c:v>-4.8479999999999999</c:v>
                </c:pt>
                <c:pt idx="84">
                  <c:v>2.8746</c:v>
                </c:pt>
                <c:pt idx="85">
                  <c:v>1.1829000000000001</c:v>
                </c:pt>
                <c:pt idx="86">
                  <c:v>-4.556</c:v>
                </c:pt>
                <c:pt idx="87">
                  <c:v>4.7186000000000003</c:v>
                </c:pt>
                <c:pt idx="88">
                  <c:v>-1.3016000000000001</c:v>
                </c:pt>
                <c:pt idx="89">
                  <c:v>-2.9546999999999999</c:v>
                </c:pt>
                <c:pt idx="90">
                  <c:v>5.1243999999999996</c:v>
                </c:pt>
                <c:pt idx="91">
                  <c:v>-3.8544</c:v>
                </c:pt>
                <c:pt idx="92">
                  <c:v>8.0100000000000005E-2</c:v>
                </c:pt>
                <c:pt idx="93">
                  <c:v>3.7538</c:v>
                </c:pt>
                <c:pt idx="94">
                  <c:v>-5.0873999999999997</c:v>
                </c:pt>
                <c:pt idx="95">
                  <c:v>3.1374000000000004</c:v>
                </c:pt>
                <c:pt idx="96">
                  <c:v>0.8801000000000001</c:v>
                </c:pt>
                <c:pt idx="97">
                  <c:v>-4.3085000000000004</c:v>
                </c:pt>
                <c:pt idx="98">
                  <c:v>4.9636000000000005</c:v>
                </c:pt>
                <c:pt idx="99">
                  <c:v>-2.3258999999999999</c:v>
                </c:pt>
                <c:pt idx="100">
                  <c:v>-1.8279999999999998</c:v>
                </c:pt>
                <c:pt idx="101">
                  <c:v>4.8052999999999999</c:v>
                </c:pt>
                <c:pt idx="102">
                  <c:v>-4.5826000000000002</c:v>
                </c:pt>
                <c:pt idx="103">
                  <c:v>1.3914000000000002</c:v>
                </c:pt>
                <c:pt idx="104">
                  <c:v>2.7157</c:v>
                </c:pt>
                <c:pt idx="105">
                  <c:v>-5.0145</c:v>
                </c:pt>
                <c:pt idx="106">
                  <c:v>4.0799000000000003</c:v>
                </c:pt>
              </c:numCache>
            </c:numRef>
          </c:xVal>
          <c:yVal>
            <c:numRef>
              <c:f>Scatter!$E$2:$E$108</c:f>
              <c:numCache>
                <c:formatCode>General</c:formatCode>
                <c:ptCount val="107"/>
                <c:pt idx="0">
                  <c:v>0</c:v>
                </c:pt>
                <c:pt idx="1">
                  <c:v>0.79720000000000002</c:v>
                </c:pt>
                <c:pt idx="2">
                  <c:v>2.9049000000000005</c:v>
                </c:pt>
                <c:pt idx="3">
                  <c:v>-4.6750999999999996</c:v>
                </c:pt>
                <c:pt idx="4">
                  <c:v>3.4271000000000003</c:v>
                </c:pt>
                <c:pt idx="5">
                  <c:v>8.1499999999999989E-2</c:v>
                </c:pt>
                <c:pt idx="6">
                  <c:v>-3.53</c:v>
                </c:pt>
                <c:pt idx="7">
                  <c:v>4.7030000000000003</c:v>
                </c:pt>
                <c:pt idx="8">
                  <c:v>-2.7555000000000001</c:v>
                </c:pt>
                <c:pt idx="9">
                  <c:v>-0.98710000000000009</c:v>
                </c:pt>
                <c:pt idx="10">
                  <c:v>4.0949999999999998</c:v>
                </c:pt>
                <c:pt idx="11">
                  <c:v>-4.4790000000000001</c:v>
                </c:pt>
                <c:pt idx="12">
                  <c:v>1.9632000000000001</c:v>
                </c:pt>
                <c:pt idx="13">
                  <c:v>1.8437999999999999</c:v>
                </c:pt>
                <c:pt idx="14">
                  <c:v>-4.4244000000000003</c:v>
                </c:pt>
                <c:pt idx="15">
                  <c:v>4.1517999999999997</c:v>
                </c:pt>
                <c:pt idx="16">
                  <c:v>-1.1337999999999999</c:v>
                </c:pt>
                <c:pt idx="17">
                  <c:v>-2.6337999999999999</c:v>
                </c:pt>
                <c:pt idx="18">
                  <c:v>4.6353</c:v>
                </c:pt>
                <c:pt idx="19">
                  <c:v>-3.5952000000000002</c:v>
                </c:pt>
                <c:pt idx="20">
                  <c:v>0.1215</c:v>
                </c:pt>
                <c:pt idx="21">
                  <c:v>3.4417999999999997</c:v>
                </c:pt>
                <c:pt idx="22">
                  <c:v>-4.6067</c:v>
                </c:pt>
                <c:pt idx="23">
                  <c:v>2.5617000000000001</c:v>
                </c:pt>
                <c:pt idx="24">
                  <c:v>1.3433999999999999</c:v>
                </c:pt>
                <c:pt idx="25">
                  <c:v>-4.2403999999999993</c:v>
                </c:pt>
                <c:pt idx="26">
                  <c:v>4.0247000000000002</c:v>
                </c:pt>
                <c:pt idx="27">
                  <c:v>-0.72775999999999996</c:v>
                </c:pt>
                <c:pt idx="28">
                  <c:v>-3.1360999999999999</c:v>
                </c:pt>
                <c:pt idx="29">
                  <c:v>4.5883000000000003</c:v>
                </c:pt>
                <c:pt idx="30">
                  <c:v>-2.3767</c:v>
                </c:pt>
                <c:pt idx="31">
                  <c:v>-1.7244999999999999</c:v>
                </c:pt>
                <c:pt idx="32">
                  <c:v>4.4746000000000006</c:v>
                </c:pt>
                <c:pt idx="33">
                  <c:v>-3.6419000000000001</c:v>
                </c:pt>
                <c:pt idx="34">
                  <c:v>-8.0100000000000005E-2</c:v>
                </c:pt>
                <c:pt idx="35">
                  <c:v>3.7402000000000002</c:v>
                </c:pt>
                <c:pt idx="36">
                  <c:v>-4.4592000000000001</c:v>
                </c:pt>
                <c:pt idx="37">
                  <c:v>1.6979</c:v>
                </c:pt>
                <c:pt idx="38">
                  <c:v>2.3841000000000001</c:v>
                </c:pt>
                <c:pt idx="39">
                  <c:v>-4.6189</c:v>
                </c:pt>
                <c:pt idx="40">
                  <c:v>3.286</c:v>
                </c:pt>
                <c:pt idx="41">
                  <c:v>0.58148</c:v>
                </c:pt>
                <c:pt idx="42">
                  <c:v>-4.0006000000000004</c:v>
                </c:pt>
                <c:pt idx="43">
                  <c:v>4.3356000000000003</c:v>
                </c:pt>
                <c:pt idx="44">
                  <c:v>-1.3283</c:v>
                </c:pt>
                <c:pt idx="45">
                  <c:v>-2.7031000000000001</c:v>
                </c:pt>
                <c:pt idx="46">
                  <c:v>4.6505000000000001</c:v>
                </c:pt>
                <c:pt idx="47">
                  <c:v>-3.0129000000000001</c:v>
                </c:pt>
                <c:pt idx="48">
                  <c:v>-0.94747999999999999</c:v>
                </c:pt>
                <c:pt idx="49">
                  <c:v>4.1774000000000004</c:v>
                </c:pt>
                <c:pt idx="50">
                  <c:v>-4.1868999999999996</c:v>
                </c:pt>
                <c:pt idx="51">
                  <c:v>0.96872999999999998</c:v>
                </c:pt>
                <c:pt idx="52">
                  <c:v>2.9963000000000002</c:v>
                </c:pt>
                <c:pt idx="53">
                  <c:v>-4.6513999999999998</c:v>
                </c:pt>
                <c:pt idx="54">
                  <c:v>2.7207999999999997</c:v>
                </c:pt>
                <c:pt idx="55">
                  <c:v>1.3075000000000001</c:v>
                </c:pt>
                <c:pt idx="56">
                  <c:v>-4.3275999999999994</c:v>
                </c:pt>
                <c:pt idx="57">
                  <c:v>4.0117000000000003</c:v>
                </c:pt>
                <c:pt idx="58">
                  <c:v>-0.60302</c:v>
                </c:pt>
                <c:pt idx="59">
                  <c:v>-3.2705000000000002</c:v>
                </c:pt>
                <c:pt idx="60">
                  <c:v>4.6227</c:v>
                </c:pt>
                <c:pt idx="61">
                  <c:v>-2.4113000000000002</c:v>
                </c:pt>
                <c:pt idx="62">
                  <c:v>-1.6591</c:v>
                </c:pt>
                <c:pt idx="63">
                  <c:v>4.4504000000000001</c:v>
                </c:pt>
                <c:pt idx="64">
                  <c:v>-3.8108999999999997</c:v>
                </c:pt>
                <c:pt idx="65">
                  <c:v>0.23347000000000001</c:v>
                </c:pt>
                <c:pt idx="66">
                  <c:v>3.5238999999999998</c:v>
                </c:pt>
                <c:pt idx="67">
                  <c:v>-4.5656999999999996</c:v>
                </c:pt>
                <c:pt idx="68">
                  <c:v>2.0834000000000001</c:v>
                </c:pt>
                <c:pt idx="69">
                  <c:v>2.0075000000000003</c:v>
                </c:pt>
                <c:pt idx="70">
                  <c:v>-4.5640000000000001</c:v>
                </c:pt>
                <c:pt idx="71">
                  <c:v>3.5667999999999997</c:v>
                </c:pt>
                <c:pt idx="72">
                  <c:v>0.23194999999999999</c:v>
                </c:pt>
                <c:pt idx="73">
                  <c:v>-3.8673000000000002</c:v>
                </c:pt>
                <c:pt idx="74">
                  <c:v>4.4364999999999997</c:v>
                </c:pt>
                <c:pt idx="75">
                  <c:v>-1.4027999999999998</c:v>
                </c:pt>
                <c:pt idx="76">
                  <c:v>-2.7338</c:v>
                </c:pt>
                <c:pt idx="77">
                  <c:v>4.7632000000000003</c:v>
                </c:pt>
                <c:pt idx="78">
                  <c:v>-2.8516999999999997</c:v>
                </c:pt>
                <c:pt idx="79">
                  <c:v>-1.3203</c:v>
                </c:pt>
                <c:pt idx="80">
                  <c:v>4.4840999999999998</c:v>
                </c:pt>
                <c:pt idx="81">
                  <c:v>-3.9552999999999998</c:v>
                </c:pt>
                <c:pt idx="82">
                  <c:v>0.50580000000000003</c:v>
                </c:pt>
                <c:pt idx="83">
                  <c:v>3.3577000000000004</c:v>
                </c:pt>
                <c:pt idx="84">
                  <c:v>-4.5080999999999998</c:v>
                </c:pt>
                <c:pt idx="85">
                  <c:v>2.3366000000000002</c:v>
                </c:pt>
                <c:pt idx="86">
                  <c:v>1.3563000000000001</c:v>
                </c:pt>
                <c:pt idx="87">
                  <c:v>-4.0878999999999994</c:v>
                </c:pt>
                <c:pt idx="88">
                  <c:v>3.6742999999999997</c:v>
                </c:pt>
                <c:pt idx="89">
                  <c:v>-1.1113</c:v>
                </c:pt>
                <c:pt idx="90">
                  <c:v>-2.2034000000000002</c:v>
                </c:pt>
                <c:pt idx="91">
                  <c:v>4.0785</c:v>
                </c:pt>
                <c:pt idx="92">
                  <c:v>-3.2465000000000002</c:v>
                </c:pt>
                <c:pt idx="93">
                  <c:v>0.30320000000000003</c:v>
                </c:pt>
                <c:pt idx="94">
                  <c:v>2.8426</c:v>
                </c:pt>
                <c:pt idx="95">
                  <c:v>-4.1011999999999995</c:v>
                </c:pt>
                <c:pt idx="96">
                  <c:v>2.706</c:v>
                </c:pt>
                <c:pt idx="97">
                  <c:v>0.4713</c:v>
                </c:pt>
                <c:pt idx="98">
                  <c:v>-3.3328000000000002</c:v>
                </c:pt>
                <c:pt idx="99">
                  <c:v>4.0416999999999996</c:v>
                </c:pt>
                <c:pt idx="100">
                  <c:v>-2.0749</c:v>
                </c:pt>
                <c:pt idx="101">
                  <c:v>-1.2454000000000001</c:v>
                </c:pt>
                <c:pt idx="102">
                  <c:v>3.7616000000000001</c:v>
                </c:pt>
                <c:pt idx="103">
                  <c:v>-3.7808000000000002</c:v>
                </c:pt>
                <c:pt idx="104">
                  <c:v>1.3464999999999998</c:v>
                </c:pt>
                <c:pt idx="105">
                  <c:v>1.9728999999999999</c:v>
                </c:pt>
                <c:pt idx="106">
                  <c:v>-3.9800999999999997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16D-4F92-9D79-4F694C76D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299328"/>
        <c:axId val="250299656"/>
      </c:scatterChart>
      <c:valAx>
        <c:axId val="250299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299656"/>
        <c:crosses val="autoZero"/>
        <c:crossBetween val="midCat"/>
      </c:valAx>
      <c:valAx>
        <c:axId val="250299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299328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 machine (escan.mat)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Circularisation!$B$113</c:f>
              <c:strCache>
                <c:ptCount val="1"/>
                <c:pt idx="0">
                  <c:v>X (90 deg phase)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Circularisation!$D$114:$D$220</c:f>
              <c:numCache>
                <c:formatCode>General</c:formatCode>
                <c:ptCount val="107"/>
                <c:pt idx="0">
                  <c:v>-0.66270731238806391</c:v>
                </c:pt>
                <c:pt idx="1">
                  <c:v>-5.4482097962873378E-2</c:v>
                </c:pt>
                <c:pt idx="2">
                  <c:v>0.78406010596139819</c:v>
                </c:pt>
                <c:pt idx="3">
                  <c:v>-0.94138409675082313</c:v>
                </c:pt>
                <c:pt idx="4">
                  <c:v>0.54863408652413848</c:v>
                </c:pt>
                <c:pt idx="5">
                  <c:v>0.21665380087526731</c:v>
                </c:pt>
                <c:pt idx="6">
                  <c:v>-0.90589287103205618</c:v>
                </c:pt>
                <c:pt idx="7">
                  <c:v>0.90487959787103955</c:v>
                </c:pt>
                <c:pt idx="8">
                  <c:v>-0.43293429058594957</c:v>
                </c:pt>
                <c:pt idx="9">
                  <c:v>-0.43837396755561781</c:v>
                </c:pt>
                <c:pt idx="10">
                  <c:v>0.97279556474233875</c:v>
                </c:pt>
                <c:pt idx="11">
                  <c:v>-0.85898898971025983</c:v>
                </c:pt>
                <c:pt idx="12">
                  <c:v>0.15863324637379114</c:v>
                </c:pt>
                <c:pt idx="13">
                  <c:v>0.63766879927767905</c:v>
                </c:pt>
                <c:pt idx="14">
                  <c:v>-0.95538326542276342</c:v>
                </c:pt>
                <c:pt idx="15">
                  <c:v>0.653214542774329</c:v>
                </c:pt>
                <c:pt idx="16">
                  <c:v>-0.87848116551823785</c:v>
                </c:pt>
                <c:pt idx="17">
                  <c:v>0.91551896606171423</c:v>
                </c:pt>
                <c:pt idx="18">
                  <c:v>-0.46749223839325377</c:v>
                </c:pt>
                <c:pt idx="19">
                  <c:v>-0.31051489368522933</c:v>
                </c:pt>
                <c:pt idx="20">
                  <c:v>0.83872352648992721</c:v>
                </c:pt>
                <c:pt idx="21">
                  <c:v>-0.89712005866430689</c:v>
                </c:pt>
                <c:pt idx="22">
                  <c:v>0.26373100523776388</c:v>
                </c:pt>
                <c:pt idx="23">
                  <c:v>0.80125908461549633</c:v>
                </c:pt>
                <c:pt idx="24">
                  <c:v>-0.9403708235898065</c:v>
                </c:pt>
                <c:pt idx="25">
                  <c:v>0.74619568783919765</c:v>
                </c:pt>
                <c:pt idx="26">
                  <c:v>-4.9330403891599331E-2</c:v>
                </c:pt>
                <c:pt idx="27">
                  <c:v>-0.65764094658298067</c:v>
                </c:pt>
                <c:pt idx="28">
                  <c:v>0.93874425351554291</c:v>
                </c:pt>
                <c:pt idx="29">
                  <c:v>-0.62070980637224271</c:v>
                </c:pt>
                <c:pt idx="30">
                  <c:v>-0.13302943349989182</c:v>
                </c:pt>
                <c:pt idx="31">
                  <c:v>0.79099302758940682</c:v>
                </c:pt>
                <c:pt idx="32">
                  <c:v>9.761287001404198E-2</c:v>
                </c:pt>
                <c:pt idx="33">
                  <c:v>-0.79464614398570366</c:v>
                </c:pt>
                <c:pt idx="34">
                  <c:v>0.93362455754409046</c:v>
                </c:pt>
                <c:pt idx="35">
                  <c:v>-0.43936057563344977</c:v>
                </c:pt>
                <c:pt idx="36">
                  <c:v>-0.33200695073205583</c:v>
                </c:pt>
                <c:pt idx="37">
                  <c:v>0.85434926523613108</c:v>
                </c:pt>
                <c:pt idx="38">
                  <c:v>-0.94685043880367592</c:v>
                </c:pt>
                <c:pt idx="39">
                  <c:v>0.24808393442501225</c:v>
                </c:pt>
                <c:pt idx="40">
                  <c:v>0.58972497971168147</c:v>
                </c:pt>
                <c:pt idx="41">
                  <c:v>-0.98116840086231838</c:v>
                </c:pt>
                <c:pt idx="42">
                  <c:v>0.62036316029084226</c:v>
                </c:pt>
                <c:pt idx="43">
                  <c:v>0.16516619175402994</c:v>
                </c:pt>
                <c:pt idx="44">
                  <c:v>-0.82101791125532075</c:v>
                </c:pt>
                <c:pt idx="45">
                  <c:v>0.89562681400596666</c:v>
                </c:pt>
                <c:pt idx="46">
                  <c:v>-0.31832776305833121</c:v>
                </c:pt>
                <c:pt idx="47">
                  <c:v>-0.5111696446497076</c:v>
                </c:pt>
                <c:pt idx="48">
                  <c:v>0.99135446263885396</c:v>
                </c:pt>
                <c:pt idx="49">
                  <c:v>-0.7517953553079737</c:v>
                </c:pt>
                <c:pt idx="50">
                  <c:v>-7.1027782078947638E-2</c:v>
                </c:pt>
                <c:pt idx="51">
                  <c:v>0.80848532215853608</c:v>
                </c:pt>
                <c:pt idx="52">
                  <c:v>-0.89280031518839387</c:v>
                </c:pt>
                <c:pt idx="53">
                  <c:v>0.48602447120658432</c:v>
                </c:pt>
                <c:pt idx="54">
                  <c:v>0.35605885576460855</c:v>
                </c:pt>
                <c:pt idx="55">
                  <c:v>-0.95954301839956857</c:v>
                </c:pt>
                <c:pt idx="56">
                  <c:v>0.91642557888999221</c:v>
                </c:pt>
                <c:pt idx="57">
                  <c:v>-0.20238798137148048</c:v>
                </c:pt>
                <c:pt idx="58">
                  <c:v>-0.65569439551050135</c:v>
                </c:pt>
                <c:pt idx="59">
                  <c:v>1.0734029235980167</c:v>
                </c:pt>
                <c:pt idx="60">
                  <c:v>-0.90893269051510617</c:v>
                </c:pt>
                <c:pt idx="61">
                  <c:v>-9.8772801132574181E-2</c:v>
                </c:pt>
                <c:pt idx="62">
                  <c:v>0.86880174032221047</c:v>
                </c:pt>
                <c:pt idx="63">
                  <c:v>-1.0106333177813547</c:v>
                </c:pt>
                <c:pt idx="64">
                  <c:v>0.39880298410959975</c:v>
                </c:pt>
                <c:pt idx="65">
                  <c:v>0.4809847704846858</c:v>
                </c:pt>
                <c:pt idx="66">
                  <c:v>-0.99946064792698708</c:v>
                </c:pt>
                <c:pt idx="67">
                  <c:v>0.79747264280327623</c:v>
                </c:pt>
                <c:pt idx="68">
                  <c:v>2.9075606704540489E-2</c:v>
                </c:pt>
                <c:pt idx="69">
                  <c:v>-0.83608368325464699</c:v>
                </c:pt>
                <c:pt idx="70">
                  <c:v>0.96167622505434047</c:v>
                </c:pt>
                <c:pt idx="71">
                  <c:v>-0.4305077680161466</c:v>
                </c:pt>
                <c:pt idx="72">
                  <c:v>-0.4321876682567794</c:v>
                </c:pt>
                <c:pt idx="73">
                  <c:v>0.98258165027110467</c:v>
                </c:pt>
                <c:pt idx="74">
                  <c:v>-0.79088636725666817</c:v>
                </c:pt>
                <c:pt idx="75">
                  <c:v>7.7411402993352446E-2</c:v>
                </c:pt>
                <c:pt idx="76">
                  <c:v>0.64604163539765869</c:v>
                </c:pt>
                <c:pt idx="77">
                  <c:v>-0.95631654333422611</c:v>
                </c:pt>
                <c:pt idx="78">
                  <c:v>0.58143213884125589</c:v>
                </c:pt>
                <c:pt idx="79">
                  <c:v>0.22980235339361738</c:v>
                </c:pt>
                <c:pt idx="80">
                  <c:v>0.87997441017657807</c:v>
                </c:pt>
                <c:pt idx="81">
                  <c:v>-0.23173557192450442</c:v>
                </c:pt>
                <c:pt idx="82">
                  <c:v>-0.57039279440281143</c:v>
                </c:pt>
                <c:pt idx="83">
                  <c:v>1.0182062014057947</c:v>
                </c:pt>
                <c:pt idx="84">
                  <c:v>-0.81936467609787256</c:v>
                </c:pt>
                <c:pt idx="85">
                  <c:v>0.14344481499181547</c:v>
                </c:pt>
                <c:pt idx="86">
                  <c:v>0.55330047608145194</c:v>
                </c:pt>
                <c:pt idx="87">
                  <c:v>-1.029485531592901</c:v>
                </c:pt>
                <c:pt idx="88">
                  <c:v>0.77310075677250778</c:v>
                </c:pt>
                <c:pt idx="89">
                  <c:v>-1.9167395094788882E-2</c:v>
                </c:pt>
                <c:pt idx="90">
                  <c:v>-0.75035544081600281</c:v>
                </c:pt>
                <c:pt idx="91">
                  <c:v>1.0523641729653292</c:v>
                </c:pt>
                <c:pt idx="92">
                  <c:v>-0.65590771617597854</c:v>
                </c:pt>
                <c:pt idx="93">
                  <c:v>-0.1057537199103151</c:v>
                </c:pt>
                <c:pt idx="94">
                  <c:v>0.80253900860835947</c:v>
                </c:pt>
                <c:pt idx="95">
                  <c:v>-0.84856294218506245</c:v>
                </c:pt>
                <c:pt idx="96">
                  <c:v>0.6016442718952193</c:v>
                </c:pt>
                <c:pt idx="97">
                  <c:v>0.19594303076575098</c:v>
                </c:pt>
                <c:pt idx="98">
                  <c:v>-0.88922719404165107</c:v>
                </c:pt>
                <c:pt idx="99">
                  <c:v>0.99295436762993294</c:v>
                </c:pt>
                <c:pt idx="100">
                  <c:v>-0.48663776811983123</c:v>
                </c:pt>
                <c:pt idx="101">
                  <c:v>-0.35965864199453607</c:v>
                </c:pt>
                <c:pt idx="102">
                  <c:v>0.92930481406817744</c:v>
                </c:pt>
                <c:pt idx="103">
                  <c:v>-0.96351611579408114</c:v>
                </c:pt>
                <c:pt idx="104">
                  <c:v>0.38112403395817795</c:v>
                </c:pt>
                <c:pt idx="105">
                  <c:v>0.47386519327438464</c:v>
                </c:pt>
                <c:pt idx="106">
                  <c:v>-1.0034870754878689</c:v>
                </c:pt>
              </c:numCache>
            </c:numRef>
          </c:xVal>
          <c:yVal>
            <c:numRef>
              <c:f>Circularisation!$E$114:$E$220</c:f>
              <c:numCache>
                <c:formatCode>General</c:formatCode>
                <c:ptCount val="107"/>
                <c:pt idx="0">
                  <c:v>0.63523554565188178</c:v>
                </c:pt>
                <c:pt idx="1">
                  <c:v>-0.9608466494763811</c:v>
                </c:pt>
                <c:pt idx="2">
                  <c:v>0.73363588123305046</c:v>
                </c:pt>
                <c:pt idx="3">
                  <c:v>7.6537138602042906E-2</c:v>
                </c:pt>
                <c:pt idx="4">
                  <c:v>-0.77238481071705734</c:v>
                </c:pt>
                <c:pt idx="5">
                  <c:v>0.96542851006922936</c:v>
                </c:pt>
                <c:pt idx="6">
                  <c:v>-0.50289649251907631</c:v>
                </c:pt>
                <c:pt idx="7">
                  <c:v>-0.25834091614113791</c:v>
                </c:pt>
                <c:pt idx="8">
                  <c:v>0.99557898683852564</c:v>
                </c:pt>
                <c:pt idx="9">
                  <c:v>-0.94691200670238651</c:v>
                </c:pt>
                <c:pt idx="10">
                  <c:v>0.32618228964592794</c:v>
                </c:pt>
                <c:pt idx="11">
                  <c:v>0.52648428631145217</c:v>
                </c:pt>
                <c:pt idx="12">
                  <c:v>-0.97113580473451111</c:v>
                </c:pt>
                <c:pt idx="13">
                  <c:v>0.81107023075688001</c:v>
                </c:pt>
                <c:pt idx="14">
                  <c:v>-0.12380975941554191</c:v>
                </c:pt>
                <c:pt idx="15">
                  <c:v>-0.64337548796422206</c:v>
                </c:pt>
                <c:pt idx="16">
                  <c:v>-0.38303241541486249</c:v>
                </c:pt>
                <c:pt idx="17">
                  <c:v>-0.31301328538936218</c:v>
                </c:pt>
                <c:pt idx="18">
                  <c:v>0.85813849566552669</c:v>
                </c:pt>
                <c:pt idx="19">
                  <c:v>-0.88278304231386218</c:v>
                </c:pt>
                <c:pt idx="20">
                  <c:v>0.24266676723452291</c:v>
                </c:pt>
                <c:pt idx="21">
                  <c:v>0.46898076113984888</c:v>
                </c:pt>
                <c:pt idx="22">
                  <c:v>-0.90913282039873977</c:v>
                </c:pt>
                <c:pt idx="23">
                  <c:v>0.92170141635462122</c:v>
                </c:pt>
                <c:pt idx="24">
                  <c:v>-3.3962983734936503E-2</c:v>
                </c:pt>
                <c:pt idx="25">
                  <c:v>-0.62790877779420551</c:v>
                </c:pt>
                <c:pt idx="26">
                  <c:v>0.92566529975988787</c:v>
                </c:pt>
                <c:pt idx="27">
                  <c:v>-0.58538201954246216</c:v>
                </c:pt>
                <c:pt idx="28">
                  <c:v>-0.18664898043643952</c:v>
                </c:pt>
                <c:pt idx="29">
                  <c:v>0.74663872172042067</c:v>
                </c:pt>
                <c:pt idx="30">
                  <c:v>-0.92047016358391931</c:v>
                </c:pt>
                <c:pt idx="31">
                  <c:v>0.41011623203955322</c:v>
                </c:pt>
                <c:pt idx="32">
                  <c:v>0.95416942104471436</c:v>
                </c:pt>
                <c:pt idx="33">
                  <c:v>-0.6624798908392332</c:v>
                </c:pt>
                <c:pt idx="34">
                  <c:v>-0.13361016369351356</c:v>
                </c:pt>
                <c:pt idx="35">
                  <c:v>0.85062121915193611</c:v>
                </c:pt>
                <c:pt idx="36">
                  <c:v>-1.0091887685769965</c:v>
                </c:pt>
                <c:pt idx="37">
                  <c:v>0.43050028232840626</c:v>
                </c:pt>
                <c:pt idx="38">
                  <c:v>0.42088468035275312</c:v>
                </c:pt>
                <c:pt idx="39">
                  <c:v>-0.93134968393085527</c:v>
                </c:pt>
                <c:pt idx="40">
                  <c:v>0.76297975467848678</c:v>
                </c:pt>
                <c:pt idx="41">
                  <c:v>-5.8169502364681727E-2</c:v>
                </c:pt>
                <c:pt idx="42">
                  <c:v>-0.75464183577604416</c:v>
                </c:pt>
                <c:pt idx="43">
                  <c:v>1.0360596892824387</c:v>
                </c:pt>
                <c:pt idx="44">
                  <c:v>-0.52047258358150639</c:v>
                </c:pt>
                <c:pt idx="45">
                  <c:v>-0.36604045514224554</c:v>
                </c:pt>
                <c:pt idx="46">
                  <c:v>1.0039765964587593</c:v>
                </c:pt>
                <c:pt idx="47">
                  <c:v>-0.8562705173304227</c:v>
                </c:pt>
                <c:pt idx="48">
                  <c:v>0.1323932201775114</c:v>
                </c:pt>
                <c:pt idx="49">
                  <c:v>0.73191755626957444</c:v>
                </c:pt>
                <c:pt idx="50">
                  <c:v>-1.02177883903642</c:v>
                </c:pt>
                <c:pt idx="51">
                  <c:v>0.5965246097586111</c:v>
                </c:pt>
                <c:pt idx="52">
                  <c:v>0.26347559696001727</c:v>
                </c:pt>
                <c:pt idx="53">
                  <c:v>-0.89614405124685514</c:v>
                </c:pt>
                <c:pt idx="54">
                  <c:v>0.94232835207004606</c:v>
                </c:pt>
                <c:pt idx="55">
                  <c:v>-0.3173853439005499</c:v>
                </c:pt>
                <c:pt idx="56">
                  <c:v>-0.43698418085509494</c:v>
                </c:pt>
                <c:pt idx="57">
                  <c:v>0.96382555177717311</c:v>
                </c:pt>
                <c:pt idx="58">
                  <c:v>-0.78394872553549577</c:v>
                </c:pt>
                <c:pt idx="59">
                  <c:v>6.3678195764013776E-2</c:v>
                </c:pt>
                <c:pt idx="60">
                  <c:v>0.84738188786639135</c:v>
                </c:pt>
                <c:pt idx="61">
                  <c:v>-0.980413939861836</c:v>
                </c:pt>
                <c:pt idx="62">
                  <c:v>0.57980864914815167</c:v>
                </c:pt>
                <c:pt idx="63">
                  <c:v>0.25629340100472203</c:v>
                </c:pt>
                <c:pt idx="64">
                  <c:v>-0.89890479451270955</c:v>
                </c:pt>
                <c:pt idx="65">
                  <c:v>0.83072793653450905</c:v>
                </c:pt>
                <c:pt idx="66">
                  <c:v>-0.17648746892276421</c:v>
                </c:pt>
                <c:pt idx="67">
                  <c:v>-0.69014209447403074</c:v>
                </c:pt>
                <c:pt idx="68">
                  <c:v>0.94627678926938996</c:v>
                </c:pt>
                <c:pt idx="69">
                  <c:v>-0.55054546940780869</c:v>
                </c:pt>
                <c:pt idx="70">
                  <c:v>-0.25979558255905966</c:v>
                </c:pt>
                <c:pt idx="71">
                  <c:v>0.8047634970096984</c:v>
                </c:pt>
                <c:pt idx="72">
                  <c:v>-0.82296932293723279</c:v>
                </c:pt>
                <c:pt idx="73">
                  <c:v>0.12020045544458342</c:v>
                </c:pt>
                <c:pt idx="74">
                  <c:v>0.60437526450055656</c:v>
                </c:pt>
                <c:pt idx="75">
                  <c:v>-0.95834226020951807</c:v>
                </c:pt>
                <c:pt idx="76">
                  <c:v>0.54111821361200374</c:v>
                </c:pt>
                <c:pt idx="77">
                  <c:v>0.1524266418575338</c:v>
                </c:pt>
                <c:pt idx="78">
                  <c:v>-0.79127772012759645</c:v>
                </c:pt>
                <c:pt idx="79">
                  <c:v>0.88721570637675229</c:v>
                </c:pt>
                <c:pt idx="80">
                  <c:v>-0.50717033391999433</c:v>
                </c:pt>
                <c:pt idx="81">
                  <c:v>1.0251183995519715</c:v>
                </c:pt>
                <c:pt idx="82">
                  <c:v>-0.89286192564029765</c:v>
                </c:pt>
                <c:pt idx="83">
                  <c:v>0.23010939135866834</c:v>
                </c:pt>
                <c:pt idx="84">
                  <c:v>0.63492431380955516</c:v>
                </c:pt>
                <c:pt idx="85">
                  <c:v>-1.021682728940555</c:v>
                </c:pt>
                <c:pt idx="86">
                  <c:v>0.99968221796012646</c:v>
                </c:pt>
                <c:pt idx="87">
                  <c:v>-7.7738610708384046E-2</c:v>
                </c:pt>
                <c:pt idx="88">
                  <c:v>-0.69259753361261633</c:v>
                </c:pt>
                <c:pt idx="89">
                  <c:v>1.077365888591068</c:v>
                </c:pt>
                <c:pt idx="90">
                  <c:v>-0.72621297619446756</c:v>
                </c:pt>
                <c:pt idx="91">
                  <c:v>-5.1779191873825833E-2</c:v>
                </c:pt>
                <c:pt idx="92">
                  <c:v>0.75344897222602891</c:v>
                </c:pt>
                <c:pt idx="93">
                  <c:v>-1.0212750117153964</c:v>
                </c:pt>
                <c:pt idx="94">
                  <c:v>0.60922989843766739</c:v>
                </c:pt>
                <c:pt idx="95">
                  <c:v>0.11295279661141222</c:v>
                </c:pt>
                <c:pt idx="96">
                  <c:v>-0.8109310167511895</c:v>
                </c:pt>
                <c:pt idx="97">
                  <c:v>1.0015889278497097</c:v>
                </c:pt>
                <c:pt idx="98">
                  <c:v>-0.54289038782754517</c:v>
                </c:pt>
                <c:pt idx="99">
                  <c:v>-0.22862292179832228</c:v>
                </c:pt>
                <c:pt idx="100">
                  <c:v>0.88349027441460259</c:v>
                </c:pt>
                <c:pt idx="101">
                  <c:v>-0.97719531945450899</c:v>
                </c:pt>
                <c:pt idx="102">
                  <c:v>0.39173456087569813</c:v>
                </c:pt>
                <c:pt idx="103">
                  <c:v>0.34225393846407431</c:v>
                </c:pt>
                <c:pt idx="104">
                  <c:v>-0.91427945105253705</c:v>
                </c:pt>
                <c:pt idx="105">
                  <c:v>0.91991738411200075</c:v>
                </c:pt>
                <c:pt idx="106">
                  <c:v>-0.3435982751853861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B8-4E8F-9632-42D8CE9B5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188224"/>
        <c:axId val="475188552"/>
      </c:scatterChart>
      <c:valAx>
        <c:axId val="475188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188552"/>
        <c:crosses val="autoZero"/>
        <c:crossBetween val="midCat"/>
      </c:valAx>
      <c:valAx>
        <c:axId val="475188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188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CBETA-V (Corr1 v. Corr2)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Circularisation!$J$113</c:f>
              <c:strCache>
                <c:ptCount val="1"/>
                <c:pt idx="0">
                  <c:v>X (VM, other phase)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Circularisation!$L$114:$L$220</c:f>
              <c:numCache>
                <c:formatCode>General</c:formatCode>
                <c:ptCount val="107"/>
                <c:pt idx="0">
                  <c:v>0.1687294958187244</c:v>
                </c:pt>
                <c:pt idx="1">
                  <c:v>0.61482979478651856</c:v>
                </c:pt>
                <c:pt idx="2">
                  <c:v>-0.98949732300817661</c:v>
                </c:pt>
                <c:pt idx="3">
                  <c:v>0.72535481073802111</c:v>
                </c:pt>
                <c:pt idx="4">
                  <c:v>1.7249691306103911E-2</c:v>
                </c:pt>
                <c:pt idx="5">
                  <c:v>-0.74713386884106514</c:v>
                </c:pt>
                <c:pt idx="6">
                  <c:v>0.99540243205652401</c:v>
                </c:pt>
                <c:pt idx="7">
                  <c:v>-0.5832088882695623</c:v>
                </c:pt>
                <c:pt idx="8">
                  <c:v>-0.20892233482521685</c:v>
                </c:pt>
                <c:pt idx="9">
                  <c:v>0.86671761838644801</c:v>
                </c:pt>
                <c:pt idx="10">
                  <c:v>-0.94799223754649597</c:v>
                </c:pt>
                <c:pt idx="11">
                  <c:v>0.41551649045574479</c:v>
                </c:pt>
                <c:pt idx="12">
                  <c:v>0.39024516356066735</c:v>
                </c:pt>
                <c:pt idx="13">
                  <c:v>-0.93643600263467675</c:v>
                </c:pt>
                <c:pt idx="14">
                  <c:v>0.87873948913720512</c:v>
                </c:pt>
                <c:pt idx="15">
                  <c:v>-0.23992944864539134</c:v>
                </c:pt>
                <c:pt idx="16">
                  <c:v>-0.55491092842138945</c:v>
                </c:pt>
                <c:pt idx="17">
                  <c:v>0.99504262254461739</c:v>
                </c:pt>
                <c:pt idx="18">
                  <c:v>-0.75447821593703823</c:v>
                </c:pt>
                <c:pt idx="19">
                  <c:v>2.6075606980515361E-2</c:v>
                </c:pt>
                <c:pt idx="20">
                  <c:v>0.72165088929192511</c:v>
                </c:pt>
                <c:pt idx="21">
                  <c:v>-0.96682932375806951</c:v>
                </c:pt>
                <c:pt idx="22">
                  <c:v>0.55260391449210677</c:v>
                </c:pt>
                <c:pt idx="23">
                  <c:v>0.25385619328271208</c:v>
                </c:pt>
                <c:pt idx="24">
                  <c:v>-0.87922629024154919</c:v>
                </c:pt>
                <c:pt idx="25">
                  <c:v>0.85844199961259959</c:v>
                </c:pt>
                <c:pt idx="26">
                  <c:v>-0.19474584005610221</c:v>
                </c:pt>
                <c:pt idx="27">
                  <c:v>-0.61935916158345861</c:v>
                </c:pt>
                <c:pt idx="28">
                  <c:v>0.95652183950521985</c:v>
                </c:pt>
                <c:pt idx="29">
                  <c:v>-0.54460344416853956</c:v>
                </c:pt>
                <c:pt idx="30">
                  <c:v>-0.30005996766458304</c:v>
                </c:pt>
                <c:pt idx="31">
                  <c:v>0.90792639013244114</c:v>
                </c:pt>
                <c:pt idx="32">
                  <c:v>-0.7940784275121554</c:v>
                </c:pt>
                <c:pt idx="33">
                  <c:v>4.7247221966399709E-2</c:v>
                </c:pt>
                <c:pt idx="34">
                  <c:v>0.73754600361202827</c:v>
                </c:pt>
                <c:pt idx="35">
                  <c:v>-0.93870068603314682</c:v>
                </c:pt>
                <c:pt idx="36">
                  <c:v>0.40366394182823778</c:v>
                </c:pt>
                <c:pt idx="37">
                  <c:v>0.44679875272620079</c:v>
                </c:pt>
                <c:pt idx="38">
                  <c:v>-0.94930448400168421</c:v>
                </c:pt>
                <c:pt idx="39">
                  <c:v>0.71703686143335998</c:v>
                </c:pt>
                <c:pt idx="40">
                  <c:v>6.9221000511181394E-2</c:v>
                </c:pt>
                <c:pt idx="41">
                  <c:v>-0.80222705469356637</c:v>
                </c:pt>
                <c:pt idx="42">
                  <c:v>0.91679463633766511</c:v>
                </c:pt>
                <c:pt idx="43">
                  <c:v>-0.32459051027044117</c:v>
                </c:pt>
                <c:pt idx="44">
                  <c:v>-0.51785054869502378</c:v>
                </c:pt>
                <c:pt idx="45">
                  <c:v>0.9610723715675662</c:v>
                </c:pt>
                <c:pt idx="46">
                  <c:v>-0.66340407889389075</c:v>
                </c:pt>
                <c:pt idx="47">
                  <c:v>-0.14571650274249523</c:v>
                </c:pt>
                <c:pt idx="48">
                  <c:v>0.84248338949627766</c:v>
                </c:pt>
                <c:pt idx="49">
                  <c:v>-0.88976659241386791</c:v>
                </c:pt>
                <c:pt idx="50">
                  <c:v>0.25112587404530423</c:v>
                </c:pt>
                <c:pt idx="51">
                  <c:v>0.58113469225974856</c:v>
                </c:pt>
                <c:pt idx="52">
                  <c:v>-0.96534775517963123</c:v>
                </c:pt>
                <c:pt idx="53">
                  <c:v>0.60541125168073173</c:v>
                </c:pt>
                <c:pt idx="54">
                  <c:v>0.22128284982247412</c:v>
                </c:pt>
                <c:pt idx="55">
                  <c:v>-0.8773637468857981</c:v>
                </c:pt>
                <c:pt idx="56">
                  <c:v>0.85708742262659865</c:v>
                </c:pt>
                <c:pt idx="57">
                  <c:v>-0.17605902722891312</c:v>
                </c:pt>
                <c:pt idx="58">
                  <c:v>-0.64069374911297117</c:v>
                </c:pt>
                <c:pt idx="59">
                  <c:v>0.96352754235469251</c:v>
                </c:pt>
                <c:pt idx="60">
                  <c:v>-0.54356634616363275</c:v>
                </c:pt>
                <c:pt idx="61">
                  <c:v>-0.2954459398060178</c:v>
                </c:pt>
                <c:pt idx="62">
                  <c:v>0.90667763947347146</c:v>
                </c:pt>
                <c:pt idx="63">
                  <c:v>-0.81894761436451369</c:v>
                </c:pt>
                <c:pt idx="64">
                  <c:v>9.9874654399071339E-2</c:v>
                </c:pt>
                <c:pt idx="65">
                  <c:v>0.69618907500819138</c:v>
                </c:pt>
                <c:pt idx="66">
                  <c:v>-0.9555482372965316</c:v>
                </c:pt>
                <c:pt idx="67">
                  <c:v>0.47831383291612556</c:v>
                </c:pt>
                <c:pt idx="68">
                  <c:v>0.36825445280356067</c:v>
                </c:pt>
                <c:pt idx="69">
                  <c:v>-0.92873184602679715</c:v>
                </c:pt>
                <c:pt idx="70">
                  <c:v>0.77888176695045874</c:v>
                </c:pt>
                <c:pt idx="71">
                  <c:v>-2.2917749381901005E-2</c:v>
                </c:pt>
                <c:pt idx="72">
                  <c:v>-0.74819213211137825</c:v>
                </c:pt>
                <c:pt idx="73">
                  <c:v>0.94667999109130774</c:v>
                </c:pt>
                <c:pt idx="74">
                  <c:v>-0.39054147727635508</c:v>
                </c:pt>
                <c:pt idx="75">
                  <c:v>-0.47979540149456396</c:v>
                </c:pt>
                <c:pt idx="76">
                  <c:v>0.9687341976446332</c:v>
                </c:pt>
                <c:pt idx="77">
                  <c:v>-0.69580810023087858</c:v>
                </c:pt>
                <c:pt idx="78">
                  <c:v>-0.14634722765160185</c:v>
                </c:pt>
                <c:pt idx="79">
                  <c:v>0.87016755664766887</c:v>
                </c:pt>
                <c:pt idx="80">
                  <c:v>-0.90923863658762949</c:v>
                </c:pt>
                <c:pt idx="81">
                  <c:v>0.21630901245200243</c:v>
                </c:pt>
                <c:pt idx="82">
                  <c:v>0.63646069603171873</c:v>
                </c:pt>
                <c:pt idx="83">
                  <c:v>-1.0260920668956044</c:v>
                </c:pt>
                <c:pt idx="84">
                  <c:v>0.6084167193684209</c:v>
                </c:pt>
                <c:pt idx="85">
                  <c:v>0.25036392449067874</c:v>
                </c:pt>
                <c:pt idx="86">
                  <c:v>-0.96428949190931812</c:v>
                </c:pt>
                <c:pt idx="87">
                  <c:v>0.9987042134599009</c:v>
                </c:pt>
                <c:pt idx="88">
                  <c:v>-0.27548709452791231</c:v>
                </c:pt>
                <c:pt idx="89">
                  <c:v>-0.62537009695883716</c:v>
                </c:pt>
                <c:pt idx="90">
                  <c:v>1.0845928604785138</c:v>
                </c:pt>
                <c:pt idx="91">
                  <c:v>-0.81579398981898066</c:v>
                </c:pt>
                <c:pt idx="92">
                  <c:v>1.6953377590416239E-2</c:v>
                </c:pt>
                <c:pt idx="93">
                  <c:v>0.79450173282028058</c:v>
                </c:pt>
                <c:pt idx="94">
                  <c:v>-1.0767617122781967</c:v>
                </c:pt>
                <c:pt idx="95">
                  <c:v>0.66403903685607879</c:v>
                </c:pt>
                <c:pt idx="96">
                  <c:v>0.186275500840516</c:v>
                </c:pt>
                <c:pt idx="97">
                  <c:v>-0.91190546002881856</c:v>
                </c:pt>
                <c:pt idx="98">
                  <c:v>1.0505591137052439</c:v>
                </c:pt>
                <c:pt idx="99">
                  <c:v>-0.49228290808425873</c:v>
                </c:pt>
                <c:pt idx="100">
                  <c:v>-0.38690105162647792</c:v>
                </c:pt>
                <c:pt idx="101">
                  <c:v>1.0170544985671304</c:v>
                </c:pt>
                <c:pt idx="102">
                  <c:v>-0.96991945250738398</c:v>
                </c:pt>
                <c:pt idx="103">
                  <c:v>0.29449350286273601</c:v>
                </c:pt>
                <c:pt idx="104">
                  <c:v>0.57478511263786991</c:v>
                </c:pt>
                <c:pt idx="105">
                  <c:v>-1.0613322337970315</c:v>
                </c:pt>
                <c:pt idx="106">
                  <c:v>0.86352166331010249</c:v>
                </c:pt>
              </c:numCache>
            </c:numRef>
          </c:xVal>
          <c:yVal>
            <c:numRef>
              <c:f>Circularisation!$M$114:$M$220</c:f>
              <c:numCache>
                <c:formatCode>General</c:formatCode>
                <c:ptCount val="107"/>
                <c:pt idx="0">
                  <c:v>0.1480099415233565</c:v>
                </c:pt>
                <c:pt idx="1">
                  <c:v>0.77313029695345914</c:v>
                </c:pt>
                <c:pt idx="2">
                  <c:v>-1.6050596062671462E-2</c:v>
                </c:pt>
                <c:pt idx="3">
                  <c:v>-0.73481398199917325</c:v>
                </c:pt>
                <c:pt idx="4">
                  <c:v>1.0202194363752306</c:v>
                </c:pt>
                <c:pt idx="5">
                  <c:v>-0.63148568758456547</c:v>
                </c:pt>
                <c:pt idx="6">
                  <c:v>-0.16209658027700297</c:v>
                </c:pt>
                <c:pt idx="7">
                  <c:v>0.86768716050269257</c:v>
                </c:pt>
                <c:pt idx="8">
                  <c:v>-0.99139065405861737</c:v>
                </c:pt>
                <c:pt idx="9">
                  <c:v>0.47079363890392423</c:v>
                </c:pt>
                <c:pt idx="10">
                  <c:v>0.36938615718950801</c:v>
                </c:pt>
                <c:pt idx="11">
                  <c:v>-0.94909341643330436</c:v>
                </c:pt>
                <c:pt idx="12">
                  <c:v>0.91808451194808505</c:v>
                </c:pt>
                <c:pt idx="13">
                  <c:v>-0.28070078721038411</c:v>
                </c:pt>
                <c:pt idx="14">
                  <c:v>-0.52674012953004401</c:v>
                </c:pt>
                <c:pt idx="15">
                  <c:v>1.0071587371772437</c:v>
                </c:pt>
                <c:pt idx="16">
                  <c:v>-0.81928619226408839</c:v>
                </c:pt>
                <c:pt idx="17">
                  <c:v>0.10042221158467032</c:v>
                </c:pt>
                <c:pt idx="18">
                  <c:v>0.69759445160392763</c:v>
                </c:pt>
                <c:pt idx="19">
                  <c:v>-1.0315141579697957</c:v>
                </c:pt>
                <c:pt idx="20">
                  <c:v>0.66866708697814181</c:v>
                </c:pt>
                <c:pt idx="21">
                  <c:v>0.16129399421106125</c:v>
                </c:pt>
                <c:pt idx="22">
                  <c:v>-0.86629139217035367</c:v>
                </c:pt>
                <c:pt idx="23">
                  <c:v>0.97396975894722215</c:v>
                </c:pt>
                <c:pt idx="24">
                  <c:v>-0.37727185331288815</c:v>
                </c:pt>
                <c:pt idx="25">
                  <c:v>-0.49058225902944647</c:v>
                </c:pt>
                <c:pt idx="26">
                  <c:v>1.009518467432438</c:v>
                </c:pt>
                <c:pt idx="27">
                  <c:v>-0.75673834740738244</c:v>
                </c:pt>
                <c:pt idx="28">
                  <c:v>-8.0681113212131964E-2</c:v>
                </c:pt>
                <c:pt idx="29">
                  <c:v>0.86791313704499795</c:v>
                </c:pt>
                <c:pt idx="30">
                  <c:v>-0.96024367068484784</c:v>
                </c:pt>
                <c:pt idx="31">
                  <c:v>0.29067997173750071</c:v>
                </c:pt>
                <c:pt idx="32">
                  <c:v>0.615727508763805</c:v>
                </c:pt>
                <c:pt idx="33">
                  <c:v>-1.0266383771340122</c:v>
                </c:pt>
                <c:pt idx="34">
                  <c:v>0.62348577502560765</c:v>
                </c:pt>
                <c:pt idx="35">
                  <c:v>0.27348222025886632</c:v>
                </c:pt>
                <c:pt idx="36">
                  <c:v>-0.95368362703388732</c:v>
                </c:pt>
                <c:pt idx="37">
                  <c:v>0.88988720285785883</c:v>
                </c:pt>
                <c:pt idx="38">
                  <c:v>-0.13353174766227766</c:v>
                </c:pt>
                <c:pt idx="39">
                  <c:v>-0.72562836776581974</c:v>
                </c:pt>
                <c:pt idx="40">
                  <c:v>1.0244274835328171</c:v>
                </c:pt>
                <c:pt idx="41">
                  <c:v>-0.53318117517306551</c:v>
                </c:pt>
                <c:pt idx="42">
                  <c:v>-0.36906746853146188</c:v>
                </c:pt>
                <c:pt idx="43">
                  <c:v>0.98679806374196266</c:v>
                </c:pt>
                <c:pt idx="44">
                  <c:v>-0.84381901644494206</c:v>
                </c:pt>
                <c:pt idx="45">
                  <c:v>5.0299358429464355E-2</c:v>
                </c:pt>
                <c:pt idx="46">
                  <c:v>0.78194271863622122</c:v>
                </c:pt>
                <c:pt idx="47">
                  <c:v>-1.0114357142840098</c:v>
                </c:pt>
                <c:pt idx="48">
                  <c:v>0.46115492762126647</c:v>
                </c:pt>
                <c:pt idx="49">
                  <c:v>0.44462782601294143</c:v>
                </c:pt>
                <c:pt idx="50">
                  <c:v>-1.007631210299166</c:v>
                </c:pt>
                <c:pt idx="51">
                  <c:v>0.79387858914998</c:v>
                </c:pt>
                <c:pt idx="52">
                  <c:v>3.1938940038820286E-2</c:v>
                </c:pt>
                <c:pt idx="53">
                  <c:v>-0.83307812256915204</c:v>
                </c:pt>
                <c:pt idx="54">
                  <c:v>0.99205663389108212</c:v>
                </c:pt>
                <c:pt idx="55">
                  <c:v>-0.38616665264516947</c:v>
                </c:pt>
                <c:pt idx="56">
                  <c:v>-0.51734420998406749</c:v>
                </c:pt>
                <c:pt idx="57">
                  <c:v>1.0220979922557922</c:v>
                </c:pt>
                <c:pt idx="58">
                  <c:v>-0.73886978851131813</c:v>
                </c:pt>
                <c:pt idx="59">
                  <c:v>-0.11395205726659759</c:v>
                </c:pt>
                <c:pt idx="60">
                  <c:v>0.87891159434974353</c:v>
                </c:pt>
                <c:pt idx="61">
                  <c:v>-0.96634360135858</c:v>
                </c:pt>
                <c:pt idx="62">
                  <c:v>0.3087648489345251</c:v>
                </c:pt>
                <c:pt idx="63">
                  <c:v>0.586814903208151</c:v>
                </c:pt>
                <c:pt idx="64">
                  <c:v>-1.0300371919397933</c:v>
                </c:pt>
                <c:pt idx="65">
                  <c:v>0.67917009093450353</c:v>
                </c:pt>
                <c:pt idx="66">
                  <c:v>0.19526779419038423</c:v>
                </c:pt>
                <c:pt idx="67">
                  <c:v>-0.91943450274065575</c:v>
                </c:pt>
                <c:pt idx="68">
                  <c:v>0.93404604248229184</c:v>
                </c:pt>
                <c:pt idx="69">
                  <c:v>-0.22593331509420359</c:v>
                </c:pt>
                <c:pt idx="70">
                  <c:v>-0.65527697887089986</c:v>
                </c:pt>
                <c:pt idx="71">
                  <c:v>1.0259551854792479</c:v>
                </c:pt>
                <c:pt idx="72">
                  <c:v>-0.58829054629819355</c:v>
                </c:pt>
                <c:pt idx="73">
                  <c:v>-0.30375819938773557</c:v>
                </c:pt>
                <c:pt idx="74">
                  <c:v>0.95853730919356683</c:v>
                </c:pt>
                <c:pt idx="75">
                  <c:v>-0.83228604561466069</c:v>
                </c:pt>
                <c:pt idx="76">
                  <c:v>4.8016742510263367E-2</c:v>
                </c:pt>
                <c:pt idx="77">
                  <c:v>0.78657009282439649</c:v>
                </c:pt>
                <c:pt idx="78">
                  <c:v>-0.96471281266777775</c:v>
                </c:pt>
                <c:pt idx="79">
                  <c:v>0.37610019686081941</c:v>
                </c:pt>
                <c:pt idx="80">
                  <c:v>0.51749480833423145</c:v>
                </c:pt>
                <c:pt idx="81">
                  <c:v>-0.97024980741306288</c:v>
                </c:pt>
                <c:pt idx="82">
                  <c:v>0.70664420029247621</c:v>
                </c:pt>
                <c:pt idx="83">
                  <c:v>8.4644010303439196E-2</c:v>
                </c:pt>
                <c:pt idx="84">
                  <c:v>-0.78841519330499166</c:v>
                </c:pt>
                <c:pt idx="85">
                  <c:v>0.90488978714269475</c:v>
                </c:pt>
                <c:pt idx="86">
                  <c:v>-0.4481062423677456</c:v>
                </c:pt>
                <c:pt idx="87">
                  <c:v>-0.32281922004921121</c:v>
                </c:pt>
                <c:pt idx="88">
                  <c:v>0.83592794151564997</c:v>
                </c:pt>
                <c:pt idx="89">
                  <c:v>-0.87449443183358611</c:v>
                </c:pt>
                <c:pt idx="90">
                  <c:v>0.30520212176891109</c:v>
                </c:pt>
                <c:pt idx="91">
                  <c:v>0.48051173267878611</c:v>
                </c:pt>
                <c:pt idx="92">
                  <c:v>-0.93725067801843376</c:v>
                </c:pt>
                <c:pt idx="93">
                  <c:v>0.78586037540082831</c:v>
                </c:pt>
                <c:pt idx="94">
                  <c:v>-0.11087026680511751</c:v>
                </c:pt>
                <c:pt idx="95">
                  <c:v>-0.62028893918781491</c:v>
                </c:pt>
                <c:pt idx="96">
                  <c:v>0.95700760610414248</c:v>
                </c:pt>
                <c:pt idx="97">
                  <c:v>-0.66170455743752943</c:v>
                </c:pt>
                <c:pt idx="98">
                  <c:v>-5.5878869448476386E-2</c:v>
                </c:pt>
                <c:pt idx="99">
                  <c:v>0.7535038978411257</c:v>
                </c:pt>
                <c:pt idx="100">
                  <c:v>-0.94791003582141964</c:v>
                </c:pt>
                <c:pt idx="101">
                  <c:v>0.52691620611077894</c:v>
                </c:pt>
                <c:pt idx="102">
                  <c:v>0.25237315669547483</c:v>
                </c:pt>
                <c:pt idx="103">
                  <c:v>-0.85048942137004846</c:v>
                </c:pt>
                <c:pt idx="104">
                  <c:v>0.89909979295882803</c:v>
                </c:pt>
                <c:pt idx="105">
                  <c:v>-0.35239807904640036</c:v>
                </c:pt>
                <c:pt idx="106">
                  <c:v>-0.40978648686739011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B1-4BB9-901F-88E53D76D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974608"/>
        <c:axId val="472974936"/>
      </c:scatterChart>
      <c:valAx>
        <c:axId val="472974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974936"/>
        <c:crosses val="autoZero"/>
        <c:crossBetween val="midCat"/>
      </c:valAx>
      <c:valAx>
        <c:axId val="472974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974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Phase Advance</a:t>
            </a:r>
            <a:r>
              <a:rPr lang="en-US" baseline="0"/>
              <a:t> per Cell (cycles)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Circularisation!$F$114</c:f>
              <c:strCache>
                <c:ptCount val="1"/>
                <c:pt idx="0">
                  <c:v>Real machine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Circularisation!$F$115:$F$220</c:f>
              <c:numCache>
                <c:formatCode>General</c:formatCode>
                <c:ptCount val="106"/>
                <c:pt idx="0">
                  <c:v>0.36261711070404667</c:v>
                </c:pt>
                <c:pt idx="1">
                  <c:v>0.37872892873754027</c:v>
                </c:pt>
                <c:pt idx="2">
                  <c:v>0.36737451045673619</c:v>
                </c:pt>
                <c:pt idx="3">
                  <c:v>0.36120753297160518</c:v>
                </c:pt>
                <c:pt idx="4">
                  <c:v>0.36656959516659837</c:v>
                </c:pt>
                <c:pt idx="5">
                  <c:v>0.36579077949214378</c:v>
                </c:pt>
                <c:pt idx="6">
                  <c:v>0.37508255748886438</c:v>
                </c:pt>
                <c:pt idx="7">
                  <c:v>0.3595445983512196</c:v>
                </c:pt>
                <c:pt idx="8">
                  <c:v>0.36571119298406807</c:v>
                </c:pt>
                <c:pt idx="9">
                  <c:v>0.37049539132882697</c:v>
                </c:pt>
                <c:pt idx="10">
                  <c:v>0.3609968751566518</c:v>
                </c:pt>
                <c:pt idx="11">
                  <c:v>0.36328288798674863</c:v>
                </c:pt>
                <c:pt idx="12">
                  <c:v>0.36818919445968329</c:v>
                </c:pt>
                <c:pt idx="13">
                  <c:v>0.37655158689696322</c:v>
                </c:pt>
                <c:pt idx="14">
                  <c:v>0.35569685703174936</c:v>
                </c:pt>
                <c:pt idx="15">
                  <c:v>0.68923118853181431</c:v>
                </c:pt>
                <c:pt idx="16">
                  <c:v>0.38212940811624058</c:v>
                </c:pt>
                <c:pt idx="17">
                  <c:v>0.38182179250508841</c:v>
                </c:pt>
                <c:pt idx="18">
                  <c:v>0.36677909775649553</c:v>
                </c:pt>
                <c:pt idx="19">
                  <c:v>0.34865489377886494</c:v>
                </c:pt>
                <c:pt idx="20">
                  <c:v>0.378512346166681</c:v>
                </c:pt>
                <c:pt idx="21">
                  <c:v>0.37159954740971274</c:v>
                </c:pt>
                <c:pt idx="22">
                  <c:v>0.34117156037440133</c:v>
                </c:pt>
                <c:pt idx="23">
                  <c:v>0.36963809166164707</c:v>
                </c:pt>
                <c:pt idx="24">
                  <c:v>0.38292119285026394</c:v>
                </c:pt>
                <c:pt idx="25">
                  <c:v>0.36980681482099909</c:v>
                </c:pt>
                <c:pt idx="26">
                  <c:v>0.35728482386559812</c:v>
                </c:pt>
                <c:pt idx="27">
                  <c:v>0.35300439413609386</c:v>
                </c:pt>
                <c:pt idx="28">
                  <c:v>0.39162065238999594</c:v>
                </c:pt>
                <c:pt idx="29">
                  <c:v>0.36677304756288781</c:v>
                </c:pt>
                <c:pt idx="30">
                  <c:v>0.34897110467783771</c:v>
                </c:pt>
                <c:pt idx="31">
                  <c:v>0.15764700532500545</c:v>
                </c:pt>
                <c:pt idx="32">
                  <c:v>0.37682883184773119</c:v>
                </c:pt>
                <c:pt idx="33">
                  <c:v>0.36677358327873355</c:v>
                </c:pt>
                <c:pt idx="34">
                  <c:v>0.34850384674364571</c:v>
                </c:pt>
                <c:pt idx="35">
                  <c:v>0.3735346833576193</c:v>
                </c:pt>
                <c:pt idx="36">
                  <c:v>0.37487104270437144</c:v>
                </c:pt>
                <c:pt idx="37">
                  <c:v>0.35914213201182243</c:v>
                </c:pt>
                <c:pt idx="38">
                  <c:v>0.35800333378118482</c:v>
                </c:pt>
                <c:pt idx="39">
                  <c:v>0.35384209905512104</c:v>
                </c:pt>
                <c:pt idx="40">
                  <c:v>0.36415039637722846</c:v>
                </c:pt>
                <c:pt idx="41">
                  <c:v>0.35008193510226254</c:v>
                </c:pt>
                <c:pt idx="42">
                  <c:v>0.36533305501840335</c:v>
                </c:pt>
                <c:pt idx="43">
                  <c:v>0.36508280701395784</c:v>
                </c:pt>
                <c:pt idx="44">
                  <c:v>0.3483283804287588</c:v>
                </c:pt>
                <c:pt idx="45">
                  <c:v>0.36061614326154867</c:v>
                </c:pt>
                <c:pt idx="46">
                  <c:v>0.36547743432207291</c:v>
                </c:pt>
                <c:pt idx="47">
                  <c:v>0.35678539407259197</c:v>
                </c:pt>
                <c:pt idx="48">
                  <c:v>0.3560023546958484</c:v>
                </c:pt>
                <c:pt idx="49">
                  <c:v>0.36182217116483573</c:v>
                </c:pt>
                <c:pt idx="50">
                  <c:v>0.36221518746057385</c:v>
                </c:pt>
                <c:pt idx="51">
                  <c:v>0.35315847926353949</c:v>
                </c:pt>
                <c:pt idx="52">
                  <c:v>0.37476433589247105</c:v>
                </c:pt>
                <c:pt idx="53">
                  <c:v>0.36341026681793048</c:v>
                </c:pt>
                <c:pt idx="54">
                  <c:v>0.35833776994316996</c:v>
                </c:pt>
                <c:pt idx="55">
                  <c:v>0.37834449847457741</c:v>
                </c:pt>
                <c:pt idx="56">
                  <c:v>0.35375656420509616</c:v>
                </c:pt>
                <c:pt idx="57">
                  <c:v>0.35619999920092332</c:v>
                </c:pt>
                <c:pt idx="58">
                  <c:v>0.37028920493913858</c:v>
                </c:pt>
                <c:pt idx="59">
                  <c:v>0.37114477000842827</c:v>
                </c:pt>
                <c:pt idx="60">
                  <c:v>0.35344432107765283</c:v>
                </c:pt>
                <c:pt idx="61">
                  <c:v>0.35964084672403246</c:v>
                </c:pt>
                <c:pt idx="62">
                  <c:v>0.36681157387816243</c:v>
                </c:pt>
                <c:pt idx="63">
                  <c:v>0.35598531375026393</c:v>
                </c:pt>
                <c:pt idx="64">
                  <c:v>0.35001341991007312</c:v>
                </c:pt>
                <c:pt idx="65">
                  <c:v>0.36134640197615614</c:v>
                </c:pt>
                <c:pt idx="66">
                  <c:v>0.35864582548239016</c:v>
                </c:pt>
                <c:pt idx="67">
                  <c:v>0.35864821712613204</c:v>
                </c:pt>
                <c:pt idx="68">
                  <c:v>0.34756692048980559</c:v>
                </c:pt>
                <c:pt idx="69">
                  <c:v>0.36532868811552066</c:v>
                </c:pt>
                <c:pt idx="70">
                  <c:v>0.37017234444212815</c:v>
                </c:pt>
                <c:pt idx="71">
                  <c:v>0.34485825361136524</c:v>
                </c:pt>
                <c:pt idx="72">
                  <c:v>0.34633586913896136</c:v>
                </c:pt>
                <c:pt idx="73">
                  <c:v>0.37677623408447591</c:v>
                </c:pt>
                <c:pt idx="74">
                  <c:v>0.36667850386743611</c:v>
                </c:pt>
                <c:pt idx="75">
                  <c:v>0.3481419362167158</c:v>
                </c:pt>
                <c:pt idx="76">
                  <c:v>0.36387396497429614</c:v>
                </c:pt>
                <c:pt idx="77">
                  <c:v>0.37601295297370874</c:v>
                </c:pt>
                <c:pt idx="78">
                  <c:v>0.35880595292068829</c:v>
                </c:pt>
                <c:pt idx="79">
                  <c:v>0.70712360012508801</c:v>
                </c:pt>
                <c:pt idx="80">
                  <c:v>0.36859691545777651</c:v>
                </c:pt>
                <c:pt idx="81">
                  <c:v>0.37413900006327683</c:v>
                </c:pt>
                <c:pt idx="82">
                  <c:v>0.37585153781990233</c:v>
                </c:pt>
                <c:pt idx="83">
                  <c:v>0.35970368795469088</c:v>
                </c:pt>
                <c:pt idx="84">
                  <c:v>0.37712267283740003</c:v>
                </c:pt>
                <c:pt idx="85">
                  <c:v>0.39734553096692893</c:v>
                </c:pt>
                <c:pt idx="86">
                  <c:v>0.34244950058592133</c:v>
                </c:pt>
                <c:pt idx="87">
                  <c:v>0.37173742457764569</c:v>
                </c:pt>
                <c:pt idx="88">
                  <c:v>0.36909844067654385</c:v>
                </c:pt>
                <c:pt idx="89">
                  <c:v>0.3695667632468872</c:v>
                </c:pt>
                <c:pt idx="90">
                  <c:v>0.36977746517753701</c:v>
                </c:pt>
                <c:pt idx="91">
                  <c:v>0.37182700740702235</c:v>
                </c:pt>
                <c:pt idx="92">
                  <c:v>0.36957546781433109</c:v>
                </c:pt>
                <c:pt idx="93">
                  <c:v>0.36976416729968986</c:v>
                </c:pt>
                <c:pt idx="94">
                  <c:v>0.37559649098154174</c:v>
                </c:pt>
                <c:pt idx="95">
                  <c:v>0.37265136647662173</c:v>
                </c:pt>
                <c:pt idx="96">
                  <c:v>0.36766254914289931</c:v>
                </c:pt>
                <c:pt idx="97">
                  <c:v>0.36798325414355193</c:v>
                </c:pt>
                <c:pt idx="98">
                  <c:v>0.37674728942579838</c:v>
                </c:pt>
                <c:pt idx="99">
                  <c:v>0.3661462234992866</c:v>
                </c:pt>
                <c:pt idx="100">
                  <c:v>0.36374229669689778</c:v>
                </c:pt>
                <c:pt idx="101">
                  <c:v>0.36962045947316302</c:v>
                </c:pt>
                <c:pt idx="102">
                  <c:v>0.38218651571042828</c:v>
                </c:pt>
                <c:pt idx="103">
                  <c:v>0.36718026387192298</c:v>
                </c:pt>
                <c:pt idx="104">
                  <c:v>0.36143627659817629</c:v>
                </c:pt>
                <c:pt idx="105">
                  <c:v>0.37820887382015667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8C-4657-BE65-534BC94A3744}"/>
            </c:ext>
          </c:extLst>
        </c:ser>
        <c:ser>
          <c:idx val="1"/>
          <c:order val="1"/>
          <c:tx>
            <c:strRef>
              <c:f>Circularisation!$N$114</c:f>
              <c:strCache>
                <c:ptCount val="1"/>
                <c:pt idx="0">
                  <c:v>CBETA-V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Circularisation!$N$115:$N$220</c:f>
              <c:numCache>
                <c:formatCode>General</c:formatCode>
                <c:ptCount val="106"/>
                <c:pt idx="0">
                  <c:v>2.8470272079913452E-2</c:v>
                </c:pt>
                <c:pt idx="1">
                  <c:v>0.35950747790132426</c:v>
                </c:pt>
                <c:pt idx="2">
                  <c:v>0.37138756763447234</c:v>
                </c:pt>
                <c:pt idx="3">
                  <c:v>0.37334030537757112</c:v>
                </c:pt>
                <c:pt idx="4">
                  <c:v>0.36437087128250017</c:v>
                </c:pt>
                <c:pt idx="5">
                  <c:v>0.36262772814799127</c:v>
                </c:pt>
                <c:pt idx="6">
                  <c:v>0.36987738851265378</c:v>
                </c:pt>
                <c:pt idx="7">
                  <c:v>0.3727586173877544</c:v>
                </c:pt>
                <c:pt idx="8">
                  <c:v>0.3622517495624048</c:v>
                </c:pt>
                <c:pt idx="9">
                  <c:v>0.36166983310740897</c:v>
                </c:pt>
                <c:pt idx="10">
                  <c:v>0.37481222859257929</c:v>
                </c:pt>
                <c:pt idx="11">
                  <c:v>0.37035389176667399</c:v>
                </c:pt>
                <c:pt idx="12">
                  <c:v>0.3603193213890466</c:v>
                </c:pt>
                <c:pt idx="13">
                  <c:v>0.36770572175620064</c:v>
                </c:pt>
                <c:pt idx="14">
                  <c:v>0.37316414155919297</c:v>
                </c:pt>
                <c:pt idx="15">
                  <c:v>0.36802869368008445</c:v>
                </c:pt>
                <c:pt idx="16">
                  <c:v>0.3607586364693427</c:v>
                </c:pt>
                <c:pt idx="17">
                  <c:v>0.36522346317411342</c:v>
                </c:pt>
                <c:pt idx="18">
                  <c:v>0.37279083615672604</c:v>
                </c:pt>
                <c:pt idx="19">
                  <c:v>0.36491526287581377</c:v>
                </c:pt>
                <c:pt idx="20">
                  <c:v>0.35475314468350749</c:v>
                </c:pt>
                <c:pt idx="21">
                  <c:v>0.36668041389937844</c:v>
                </c:pt>
                <c:pt idx="22">
                  <c:v>0.3690493255416904</c:v>
                </c:pt>
                <c:pt idx="23">
                  <c:v>0.35509039037526713</c:v>
                </c:pt>
                <c:pt idx="24">
                  <c:v>0.35285823156056556</c:v>
                </c:pt>
                <c:pt idx="25">
                  <c:v>0.36296076651113995</c:v>
                </c:pt>
                <c:pt idx="26">
                  <c:v>0.3605064053892611</c:v>
                </c:pt>
                <c:pt idx="27">
                  <c:v>0.34577087650786809</c:v>
                </c:pt>
                <c:pt idx="28">
                  <c:v>0.35258082431355592</c:v>
                </c:pt>
                <c:pt idx="29">
                  <c:v>0.36260876236993378</c:v>
                </c:pt>
                <c:pt idx="30">
                  <c:v>0.3475167568964932</c:v>
                </c:pt>
                <c:pt idx="31">
                  <c:v>0.34571431525642904</c:v>
                </c:pt>
                <c:pt idx="32">
                  <c:v>0.36229146002242157</c:v>
                </c:pt>
                <c:pt idx="33">
                  <c:v>0.35437388397289643</c:v>
                </c:pt>
                <c:pt idx="34">
                  <c:v>0.34318726655674547</c:v>
                </c:pt>
                <c:pt idx="35">
                  <c:v>0.35884559484366713</c:v>
                </c:pt>
                <c:pt idx="36">
                  <c:v>0.36221688319660827</c:v>
                </c:pt>
                <c:pt idx="37">
                  <c:v>0.34629826445996459</c:v>
                </c:pt>
                <c:pt idx="38">
                  <c:v>0.35181095124681022</c:v>
                </c:pt>
                <c:pt idx="39">
                  <c:v>0.36520995960228331</c:v>
                </c:pt>
                <c:pt idx="40">
                  <c:v>0.3540963345546424</c:v>
                </c:pt>
                <c:pt idx="41">
                  <c:v>0.34573072000468458</c:v>
                </c:pt>
                <c:pt idx="42">
                  <c:v>0.36148785943379125</c:v>
                </c:pt>
                <c:pt idx="43">
                  <c:v>0.36181909123937805</c:v>
                </c:pt>
                <c:pt idx="44">
                  <c:v>0.34592589161902765</c:v>
                </c:pt>
                <c:pt idx="45">
                  <c:v>0.35365416647743481</c:v>
                </c:pt>
                <c:pt idx="46">
                  <c:v>0.36525118493341996</c:v>
                </c:pt>
                <c:pt idx="47">
                  <c:v>0.35248155463466041</c:v>
                </c:pt>
                <c:pt idx="48">
                  <c:v>0.34653579464509615</c:v>
                </c:pt>
                <c:pt idx="49">
                  <c:v>0.36262855101722791</c:v>
                </c:pt>
                <c:pt idx="50">
                  <c:v>0.36055764310294497</c:v>
                </c:pt>
                <c:pt idx="51">
                  <c:v>0.34530526447906629</c:v>
                </c:pt>
                <c:pt idx="52">
                  <c:v>0.35528186384679511</c:v>
                </c:pt>
                <c:pt idx="53">
                  <c:v>0.36505345240367004</c:v>
                </c:pt>
                <c:pt idx="54">
                  <c:v>0.35091853054228378</c:v>
                </c:pt>
                <c:pt idx="55">
                  <c:v>0.34757803412142074</c:v>
                </c:pt>
                <c:pt idx="56">
                  <c:v>0.36358034450385146</c:v>
                </c:pt>
                <c:pt idx="57">
                  <c:v>0.359158693415075</c:v>
                </c:pt>
                <c:pt idx="58">
                  <c:v>0.34495735855393533</c:v>
                </c:pt>
                <c:pt idx="59">
                  <c:v>0.35688796278173945</c:v>
                </c:pt>
                <c:pt idx="60">
                  <c:v>0.3646245653896103</c:v>
                </c:pt>
                <c:pt idx="61">
                  <c:v>0.34946197412539171</c:v>
                </c:pt>
                <c:pt idx="62">
                  <c:v>0.34880712605498759</c:v>
                </c:pt>
                <c:pt idx="63">
                  <c:v>0.36433780244182035</c:v>
                </c:pt>
                <c:pt idx="64">
                  <c:v>0.35764676424920849</c:v>
                </c:pt>
                <c:pt idx="65">
                  <c:v>0.34488745959620548</c:v>
                </c:pt>
                <c:pt idx="66">
                  <c:v>0.35842804636860109</c:v>
                </c:pt>
                <c:pt idx="67">
                  <c:v>0.3638838120654983</c:v>
                </c:pt>
                <c:pt idx="68">
                  <c:v>0.34774998827329462</c:v>
                </c:pt>
                <c:pt idx="69">
                  <c:v>0.3507031673663526</c:v>
                </c:pt>
                <c:pt idx="70">
                  <c:v>0.36487144875628164</c:v>
                </c:pt>
                <c:pt idx="71">
                  <c:v>0.35249361144476066</c:v>
                </c:pt>
                <c:pt idx="72">
                  <c:v>0.34453591529298622</c:v>
                </c:pt>
                <c:pt idx="73">
                  <c:v>0.36099279188660061</c:v>
                </c:pt>
                <c:pt idx="74">
                  <c:v>0.35519378493865827</c:v>
                </c:pt>
                <c:pt idx="75">
                  <c:v>0.34111158936904057</c:v>
                </c:pt>
                <c:pt idx="76">
                  <c:v>0.35738522531893724</c:v>
                </c:pt>
                <c:pt idx="77">
                  <c:v>0.3607713135947424</c:v>
                </c:pt>
                <c:pt idx="78">
                  <c:v>0.33889106526904805</c:v>
                </c:pt>
                <c:pt idx="79">
                  <c:v>0.35271885741438769</c:v>
                </c:pt>
                <c:pt idx="80">
                  <c:v>0.36726256597408857</c:v>
                </c:pt>
                <c:pt idx="81">
                  <c:v>0.34839770527447145</c:v>
                </c:pt>
                <c:pt idx="82">
                  <c:v>0.3535916761746723</c:v>
                </c:pt>
                <c:pt idx="83">
                  <c:v>0.36770267909576676</c:v>
                </c:pt>
                <c:pt idx="84">
                  <c:v>0.35243648977769904</c:v>
                </c:pt>
                <c:pt idx="85">
                  <c:v>0.36219439501310702</c:v>
                </c:pt>
                <c:pt idx="86">
                  <c:v>0.38100792974613246</c:v>
                </c:pt>
                <c:pt idx="87">
                  <c:v>0.35042466248556325</c:v>
                </c:pt>
                <c:pt idx="88">
                  <c:v>0.3505292791349367</c:v>
                </c:pt>
                <c:pt idx="89">
                  <c:v>0.39246077013821834</c:v>
                </c:pt>
                <c:pt idx="90">
                  <c:v>0.37162486931365113</c:v>
                </c:pt>
                <c:pt idx="91">
                  <c:v>0.33759676366719132</c:v>
                </c:pt>
                <c:pt idx="92">
                  <c:v>0.37125120928170463</c:v>
                </c:pt>
                <c:pt idx="93">
                  <c:v>0.39220030565521996</c:v>
                </c:pt>
                <c:pt idx="94">
                  <c:v>0.36408938986867984</c:v>
                </c:pt>
                <c:pt idx="95">
                  <c:v>0.3389846015204861</c:v>
                </c:pt>
                <c:pt idx="96">
                  <c:v>0.38050068925963815</c:v>
                </c:pt>
                <c:pt idx="97">
                  <c:v>0.3916378322851044</c:v>
                </c:pt>
                <c:pt idx="98">
                  <c:v>0.35056183641176297</c:v>
                </c:pt>
                <c:pt idx="99">
                  <c:v>0.34621940446826666</c:v>
                </c:pt>
                <c:pt idx="100">
                  <c:v>0.3877534004141347</c:v>
                </c:pt>
                <c:pt idx="101">
                  <c:v>0.38340901877783057</c:v>
                </c:pt>
                <c:pt idx="102">
                  <c:v>0.3435668372887738</c:v>
                </c:pt>
                <c:pt idx="103">
                  <c:v>0.3564181597180433</c:v>
                </c:pt>
                <c:pt idx="104">
                  <c:v>0.3915507298947265</c:v>
                </c:pt>
                <c:pt idx="105">
                  <c:v>0.37845914618332022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8C-4657-BE65-534BC94A3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8464648"/>
        <c:axId val="508464976"/>
      </c:lineChart>
      <c:catAx>
        <c:axId val="5084646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464976"/>
        <c:crosses val="autoZero"/>
        <c:auto val="1"/>
        <c:lblAlgn val="ctr"/>
        <c:lblOffset val="100"/>
        <c:noMultiLvlLbl val="0"/>
      </c:catAx>
      <c:valAx>
        <c:axId val="50846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464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Circularisation!$G$114</c:f>
              <c:strCache>
                <c:ptCount val="1"/>
                <c:pt idx="0">
                  <c:v>Real machine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Circularisation!$G$115:$G$220</c:f>
              <c:numCache>
                <c:formatCode>General</c:formatCode>
                <c:ptCount val="106"/>
                <c:pt idx="0">
                  <c:v>0.36261711070404667</c:v>
                </c:pt>
                <c:pt idx="1">
                  <c:v>0.74134603944158695</c:v>
                </c:pt>
                <c:pt idx="2">
                  <c:v>1.1087205498983232</c:v>
                </c:pt>
                <c:pt idx="3">
                  <c:v>1.4699280828699284</c:v>
                </c:pt>
                <c:pt idx="4">
                  <c:v>1.8364976780365267</c:v>
                </c:pt>
                <c:pt idx="5">
                  <c:v>2.2022884575286703</c:v>
                </c:pt>
                <c:pt idx="6">
                  <c:v>2.5773710150175346</c:v>
                </c:pt>
                <c:pt idx="7">
                  <c:v>2.9369156133687544</c:v>
                </c:pt>
                <c:pt idx="8">
                  <c:v>3.3026268063528224</c:v>
                </c:pt>
                <c:pt idx="9">
                  <c:v>3.6731221976816495</c:v>
                </c:pt>
                <c:pt idx="10">
                  <c:v>4.0341190728383012</c:v>
                </c:pt>
                <c:pt idx="11">
                  <c:v>4.3974019608250501</c:v>
                </c:pt>
                <c:pt idx="12">
                  <c:v>4.7655911552847332</c:v>
                </c:pt>
                <c:pt idx="13">
                  <c:v>5.1421427421816963</c:v>
                </c:pt>
                <c:pt idx="14">
                  <c:v>5.4978395992134459</c:v>
                </c:pt>
                <c:pt idx="15">
                  <c:v>6.1870707877452604</c:v>
                </c:pt>
                <c:pt idx="16">
                  <c:v>6.5692001958615007</c:v>
                </c:pt>
                <c:pt idx="17">
                  <c:v>6.9510219883665894</c:v>
                </c:pt>
                <c:pt idx="18">
                  <c:v>7.3178010861230849</c:v>
                </c:pt>
                <c:pt idx="19">
                  <c:v>7.6664559799019498</c:v>
                </c:pt>
                <c:pt idx="20">
                  <c:v>8.0449683260686307</c:v>
                </c:pt>
                <c:pt idx="21">
                  <c:v>8.4165678734783427</c:v>
                </c:pt>
                <c:pt idx="22">
                  <c:v>8.7577394338527448</c:v>
                </c:pt>
                <c:pt idx="23">
                  <c:v>9.1273775255143921</c:v>
                </c:pt>
                <c:pt idx="24">
                  <c:v>9.5102987183646555</c:v>
                </c:pt>
                <c:pt idx="25">
                  <c:v>9.8801055331856542</c:v>
                </c:pt>
                <c:pt idx="26">
                  <c:v>10.237390357051252</c:v>
                </c:pt>
                <c:pt idx="27">
                  <c:v>10.590394751187347</c:v>
                </c:pt>
                <c:pt idx="28">
                  <c:v>10.982015403577343</c:v>
                </c:pt>
                <c:pt idx="29">
                  <c:v>11.34878845114023</c:v>
                </c:pt>
                <c:pt idx="30">
                  <c:v>11.697759555818068</c:v>
                </c:pt>
                <c:pt idx="31">
                  <c:v>11.855406561143074</c:v>
                </c:pt>
                <c:pt idx="32">
                  <c:v>12.232235392990805</c:v>
                </c:pt>
                <c:pt idx="33">
                  <c:v>12.599008976269539</c:v>
                </c:pt>
                <c:pt idx="34">
                  <c:v>12.947512823013184</c:v>
                </c:pt>
                <c:pt idx="35">
                  <c:v>13.321047506370803</c:v>
                </c:pt>
                <c:pt idx="36">
                  <c:v>13.695918549075175</c:v>
                </c:pt>
                <c:pt idx="37">
                  <c:v>14.055060681086998</c:v>
                </c:pt>
                <c:pt idx="38">
                  <c:v>14.413064014868182</c:v>
                </c:pt>
                <c:pt idx="39">
                  <c:v>14.766906113923303</c:v>
                </c:pt>
                <c:pt idx="40">
                  <c:v>15.131056510300532</c:v>
                </c:pt>
                <c:pt idx="41">
                  <c:v>15.481138445402793</c:v>
                </c:pt>
                <c:pt idx="42">
                  <c:v>15.846471500421197</c:v>
                </c:pt>
                <c:pt idx="43">
                  <c:v>16.211554307435154</c:v>
                </c:pt>
                <c:pt idx="44">
                  <c:v>16.559882687863912</c:v>
                </c:pt>
                <c:pt idx="45">
                  <c:v>16.92049883112546</c:v>
                </c:pt>
                <c:pt idx="46">
                  <c:v>17.285976265447534</c:v>
                </c:pt>
                <c:pt idx="47">
                  <c:v>17.642761659520126</c:v>
                </c:pt>
                <c:pt idx="48">
                  <c:v>17.998764014215975</c:v>
                </c:pt>
                <c:pt idx="49">
                  <c:v>18.360586185380811</c:v>
                </c:pt>
                <c:pt idx="50">
                  <c:v>18.722801372841385</c:v>
                </c:pt>
                <c:pt idx="51">
                  <c:v>19.075959852104923</c:v>
                </c:pt>
                <c:pt idx="52">
                  <c:v>19.450724187997395</c:v>
                </c:pt>
                <c:pt idx="53">
                  <c:v>19.814134454815324</c:v>
                </c:pt>
                <c:pt idx="54">
                  <c:v>20.172472224758494</c:v>
                </c:pt>
                <c:pt idx="55">
                  <c:v>20.550816723233069</c:v>
                </c:pt>
                <c:pt idx="56">
                  <c:v>20.904573287438165</c:v>
                </c:pt>
                <c:pt idx="57">
                  <c:v>21.26077328663909</c:v>
                </c:pt>
                <c:pt idx="58">
                  <c:v>21.631062491578227</c:v>
                </c:pt>
                <c:pt idx="59">
                  <c:v>22.002207261586655</c:v>
                </c:pt>
                <c:pt idx="60">
                  <c:v>22.355651582664308</c:v>
                </c:pt>
                <c:pt idx="61">
                  <c:v>22.715292429388342</c:v>
                </c:pt>
                <c:pt idx="62">
                  <c:v>23.082104003266505</c:v>
                </c:pt>
                <c:pt idx="63">
                  <c:v>23.438089317016768</c:v>
                </c:pt>
                <c:pt idx="64">
                  <c:v>23.788102736926842</c:v>
                </c:pt>
                <c:pt idx="65">
                  <c:v>24.149449138902998</c:v>
                </c:pt>
                <c:pt idx="66">
                  <c:v>24.508094964385389</c:v>
                </c:pt>
                <c:pt idx="67">
                  <c:v>24.86674318151152</c:v>
                </c:pt>
                <c:pt idx="68">
                  <c:v>25.214310102001324</c:v>
                </c:pt>
                <c:pt idx="69">
                  <c:v>25.579638790116846</c:v>
                </c:pt>
                <c:pt idx="70">
                  <c:v>25.949811134558974</c:v>
                </c:pt>
                <c:pt idx="71">
                  <c:v>26.294669388170341</c:v>
                </c:pt>
                <c:pt idx="72">
                  <c:v>26.641005257309303</c:v>
                </c:pt>
                <c:pt idx="73">
                  <c:v>27.01778149139378</c:v>
                </c:pt>
                <c:pt idx="74">
                  <c:v>27.384459995261217</c:v>
                </c:pt>
                <c:pt idx="75">
                  <c:v>27.732601931477934</c:v>
                </c:pt>
                <c:pt idx="76">
                  <c:v>28.09647589645223</c:v>
                </c:pt>
                <c:pt idx="77">
                  <c:v>28.47248884942594</c:v>
                </c:pt>
                <c:pt idx="78">
                  <c:v>28.831294802346626</c:v>
                </c:pt>
                <c:pt idx="79">
                  <c:v>29.538418402471713</c:v>
                </c:pt>
                <c:pt idx="80">
                  <c:v>29.907015317929488</c:v>
                </c:pt>
                <c:pt idx="81">
                  <c:v>30.281154317992765</c:v>
                </c:pt>
                <c:pt idx="82">
                  <c:v>30.657005855812667</c:v>
                </c:pt>
                <c:pt idx="83">
                  <c:v>31.016709543767359</c:v>
                </c:pt>
                <c:pt idx="84">
                  <c:v>31.393832216604761</c:v>
                </c:pt>
                <c:pt idx="85">
                  <c:v>31.791177747571691</c:v>
                </c:pt>
                <c:pt idx="86">
                  <c:v>32.133627248157609</c:v>
                </c:pt>
                <c:pt idx="87">
                  <c:v>32.505364672735254</c:v>
                </c:pt>
                <c:pt idx="88">
                  <c:v>32.874463113411799</c:v>
                </c:pt>
                <c:pt idx="89">
                  <c:v>33.244029876658686</c:v>
                </c:pt>
                <c:pt idx="90">
                  <c:v>33.613807341836221</c:v>
                </c:pt>
                <c:pt idx="91">
                  <c:v>33.985634349243242</c:v>
                </c:pt>
                <c:pt idx="92">
                  <c:v>34.35520981705757</c:v>
                </c:pt>
                <c:pt idx="93">
                  <c:v>34.724973984357263</c:v>
                </c:pt>
                <c:pt idx="94">
                  <c:v>35.100570475338806</c:v>
                </c:pt>
                <c:pt idx="95">
                  <c:v>35.47322184181543</c:v>
                </c:pt>
                <c:pt idx="96">
                  <c:v>35.84088439095833</c:v>
                </c:pt>
                <c:pt idx="97">
                  <c:v>36.208867645101883</c:v>
                </c:pt>
                <c:pt idx="98">
                  <c:v>36.585614934527683</c:v>
                </c:pt>
                <c:pt idx="99">
                  <c:v>36.951761158026969</c:v>
                </c:pt>
                <c:pt idx="100">
                  <c:v>37.315503454723867</c:v>
                </c:pt>
                <c:pt idx="101">
                  <c:v>37.685123914197028</c:v>
                </c:pt>
                <c:pt idx="102">
                  <c:v>38.067310429907458</c:v>
                </c:pt>
                <c:pt idx="103">
                  <c:v>38.434490693779381</c:v>
                </c:pt>
                <c:pt idx="104">
                  <c:v>38.795926970377558</c:v>
                </c:pt>
                <c:pt idx="105">
                  <c:v>39.174135844197714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17-4202-A145-FD6EFAAAE2AA}"/>
            </c:ext>
          </c:extLst>
        </c:ser>
        <c:ser>
          <c:idx val="1"/>
          <c:order val="1"/>
          <c:tx>
            <c:strRef>
              <c:f>Circularisation!$O$114</c:f>
              <c:strCache>
                <c:ptCount val="1"/>
                <c:pt idx="0">
                  <c:v>CBETA-V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Circularisation!$O$115:$O$220</c:f>
              <c:numCache>
                <c:formatCode>General</c:formatCode>
                <c:ptCount val="106"/>
                <c:pt idx="0">
                  <c:v>2.8470272079913452E-2</c:v>
                </c:pt>
                <c:pt idx="1">
                  <c:v>0.38797774998123769</c:v>
                </c:pt>
                <c:pt idx="2">
                  <c:v>0.75936531761571002</c:v>
                </c:pt>
                <c:pt idx="3">
                  <c:v>1.132705622993281</c:v>
                </c:pt>
                <c:pt idx="4">
                  <c:v>1.4970764942757813</c:v>
                </c:pt>
                <c:pt idx="5">
                  <c:v>1.8597042224237725</c:v>
                </c:pt>
                <c:pt idx="6">
                  <c:v>2.2295816109364264</c:v>
                </c:pt>
                <c:pt idx="7">
                  <c:v>2.6023402283241808</c:v>
                </c:pt>
                <c:pt idx="8">
                  <c:v>2.9645919778865855</c:v>
                </c:pt>
                <c:pt idx="9">
                  <c:v>3.3262618109939943</c:v>
                </c:pt>
                <c:pt idx="10">
                  <c:v>3.7010740395865738</c:v>
                </c:pt>
                <c:pt idx="11">
                  <c:v>4.0714279313532478</c:v>
                </c:pt>
                <c:pt idx="12">
                  <c:v>4.4317472527422943</c:v>
                </c:pt>
                <c:pt idx="13">
                  <c:v>4.7994529744984948</c:v>
                </c:pt>
                <c:pt idx="14">
                  <c:v>5.1726171160576877</c:v>
                </c:pt>
                <c:pt idx="15">
                  <c:v>5.5406458097377724</c:v>
                </c:pt>
                <c:pt idx="16">
                  <c:v>5.9014044462071151</c:v>
                </c:pt>
                <c:pt idx="17">
                  <c:v>6.2666279093812287</c:v>
                </c:pt>
                <c:pt idx="18">
                  <c:v>6.639418745537955</c:v>
                </c:pt>
                <c:pt idx="19">
                  <c:v>7.0043340084137684</c:v>
                </c:pt>
                <c:pt idx="20">
                  <c:v>7.3590871530972759</c:v>
                </c:pt>
                <c:pt idx="21">
                  <c:v>7.7257675669966543</c:v>
                </c:pt>
                <c:pt idx="22">
                  <c:v>8.0948168925383452</c:v>
                </c:pt>
                <c:pt idx="23">
                  <c:v>8.4499072829136121</c:v>
                </c:pt>
                <c:pt idx="24">
                  <c:v>8.8027655144741779</c:v>
                </c:pt>
                <c:pt idx="25">
                  <c:v>9.1657262809853179</c:v>
                </c:pt>
                <c:pt idx="26">
                  <c:v>9.5262326863745788</c:v>
                </c:pt>
                <c:pt idx="27">
                  <c:v>9.8720035628824476</c:v>
                </c:pt>
                <c:pt idx="28">
                  <c:v>10.224584387196003</c:v>
                </c:pt>
                <c:pt idx="29">
                  <c:v>10.587193149565937</c:v>
                </c:pt>
                <c:pt idx="30">
                  <c:v>10.93470990646243</c:v>
                </c:pt>
                <c:pt idx="31">
                  <c:v>11.28042422171886</c:v>
                </c:pt>
                <c:pt idx="32">
                  <c:v>11.642715681741281</c:v>
                </c:pt>
                <c:pt idx="33">
                  <c:v>11.997089565714177</c:v>
                </c:pt>
                <c:pt idx="34">
                  <c:v>12.340276832270922</c:v>
                </c:pt>
                <c:pt idx="35">
                  <c:v>12.699122427114588</c:v>
                </c:pt>
                <c:pt idx="36">
                  <c:v>13.061339310311196</c:v>
                </c:pt>
                <c:pt idx="37">
                  <c:v>13.40763757477116</c:v>
                </c:pt>
                <c:pt idx="38">
                  <c:v>13.75944852601797</c:v>
                </c:pt>
                <c:pt idx="39">
                  <c:v>14.124658485620254</c:v>
                </c:pt>
                <c:pt idx="40">
                  <c:v>14.478754820174895</c:v>
                </c:pt>
                <c:pt idx="41">
                  <c:v>14.82448554017958</c:v>
                </c:pt>
                <c:pt idx="42">
                  <c:v>15.185973399613372</c:v>
                </c:pt>
                <c:pt idx="43">
                  <c:v>15.54779249085275</c:v>
                </c:pt>
                <c:pt idx="44">
                  <c:v>15.893718382471777</c:v>
                </c:pt>
                <c:pt idx="45">
                  <c:v>16.247372548949212</c:v>
                </c:pt>
                <c:pt idx="46">
                  <c:v>16.612623733882632</c:v>
                </c:pt>
                <c:pt idx="47">
                  <c:v>16.965105288517293</c:v>
                </c:pt>
                <c:pt idx="48">
                  <c:v>17.311641083162389</c:v>
                </c:pt>
                <c:pt idx="49">
                  <c:v>17.674269634179616</c:v>
                </c:pt>
                <c:pt idx="50">
                  <c:v>18.03482727728256</c:v>
                </c:pt>
                <c:pt idx="51">
                  <c:v>18.380132541761625</c:v>
                </c:pt>
                <c:pt idx="52">
                  <c:v>18.73541440560842</c:v>
                </c:pt>
                <c:pt idx="53">
                  <c:v>19.100467858012092</c:v>
                </c:pt>
                <c:pt idx="54">
                  <c:v>19.451386388554376</c:v>
                </c:pt>
                <c:pt idx="55">
                  <c:v>19.798964422675795</c:v>
                </c:pt>
                <c:pt idx="56">
                  <c:v>20.162544767179646</c:v>
                </c:pt>
                <c:pt idx="57">
                  <c:v>20.521703460594722</c:v>
                </c:pt>
                <c:pt idx="58">
                  <c:v>20.866660819148656</c:v>
                </c:pt>
                <c:pt idx="59">
                  <c:v>21.223548781930397</c:v>
                </c:pt>
                <c:pt idx="60">
                  <c:v>21.588173347320009</c:v>
                </c:pt>
                <c:pt idx="61">
                  <c:v>21.937635321445399</c:v>
                </c:pt>
                <c:pt idx="62">
                  <c:v>22.286442447500384</c:v>
                </c:pt>
                <c:pt idx="63">
                  <c:v>22.650780249942205</c:v>
                </c:pt>
                <c:pt idx="64">
                  <c:v>23.008427014191412</c:v>
                </c:pt>
                <c:pt idx="65">
                  <c:v>23.353314473787616</c:v>
                </c:pt>
                <c:pt idx="66">
                  <c:v>23.711742520156218</c:v>
                </c:pt>
                <c:pt idx="67">
                  <c:v>24.075626332221717</c:v>
                </c:pt>
                <c:pt idx="68">
                  <c:v>24.423376320495009</c:v>
                </c:pt>
                <c:pt idx="69">
                  <c:v>24.774079487861361</c:v>
                </c:pt>
                <c:pt idx="70">
                  <c:v>25.138950936617643</c:v>
                </c:pt>
                <c:pt idx="71">
                  <c:v>25.491444548062404</c:v>
                </c:pt>
                <c:pt idx="72">
                  <c:v>25.835980463355391</c:v>
                </c:pt>
                <c:pt idx="73">
                  <c:v>26.196973255241993</c:v>
                </c:pt>
                <c:pt idx="74">
                  <c:v>26.552167040180652</c:v>
                </c:pt>
                <c:pt idx="75">
                  <c:v>26.893278629549695</c:v>
                </c:pt>
                <c:pt idx="76">
                  <c:v>27.25066385486863</c:v>
                </c:pt>
                <c:pt idx="77">
                  <c:v>27.611435168463373</c:v>
                </c:pt>
                <c:pt idx="78">
                  <c:v>27.950326233732422</c:v>
                </c:pt>
                <c:pt idx="79">
                  <c:v>28.30304509114681</c:v>
                </c:pt>
                <c:pt idx="80">
                  <c:v>28.670307657120897</c:v>
                </c:pt>
                <c:pt idx="81">
                  <c:v>29.018705362395369</c:v>
                </c:pt>
                <c:pt idx="82">
                  <c:v>29.372297038570043</c:v>
                </c:pt>
                <c:pt idx="83">
                  <c:v>29.73999971766581</c:v>
                </c:pt>
                <c:pt idx="84">
                  <c:v>30.092436207443509</c:v>
                </c:pt>
                <c:pt idx="85">
                  <c:v>30.454630602456614</c:v>
                </c:pt>
                <c:pt idx="86">
                  <c:v>30.835638532202747</c:v>
                </c:pt>
                <c:pt idx="87">
                  <c:v>31.186063194688309</c:v>
                </c:pt>
                <c:pt idx="88">
                  <c:v>31.536592473823244</c:v>
                </c:pt>
                <c:pt idx="89">
                  <c:v>31.929053243961462</c:v>
                </c:pt>
                <c:pt idx="90">
                  <c:v>32.300678113275112</c:v>
                </c:pt>
                <c:pt idx="91">
                  <c:v>32.638274876942305</c:v>
                </c:pt>
                <c:pt idx="92">
                  <c:v>33.009526086224007</c:v>
                </c:pt>
                <c:pt idx="93">
                  <c:v>33.40172639187923</c:v>
                </c:pt>
                <c:pt idx="94">
                  <c:v>33.765815781747911</c:v>
                </c:pt>
                <c:pt idx="95">
                  <c:v>34.104800383268397</c:v>
                </c:pt>
                <c:pt idx="96">
                  <c:v>34.485301072528038</c:v>
                </c:pt>
                <c:pt idx="97">
                  <c:v>34.876938904813144</c:v>
                </c:pt>
                <c:pt idx="98">
                  <c:v>35.227500741224908</c:v>
                </c:pt>
                <c:pt idx="99">
                  <c:v>35.573720145693173</c:v>
                </c:pt>
                <c:pt idx="100">
                  <c:v>35.961473546107307</c:v>
                </c:pt>
                <c:pt idx="101">
                  <c:v>36.34488256488514</c:v>
                </c:pt>
                <c:pt idx="102">
                  <c:v>36.688449402173916</c:v>
                </c:pt>
                <c:pt idx="103">
                  <c:v>37.044867561891962</c:v>
                </c:pt>
                <c:pt idx="104">
                  <c:v>37.436418291786687</c:v>
                </c:pt>
                <c:pt idx="105">
                  <c:v>37.814877437970004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17-4202-A145-FD6EFAAAE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765672"/>
        <c:axId val="520766000"/>
      </c:lineChart>
      <c:catAx>
        <c:axId val="5207656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0766000"/>
        <c:crosses val="autoZero"/>
        <c:auto val="1"/>
        <c:lblAlgn val="ctr"/>
        <c:lblOffset val="100"/>
        <c:noMultiLvlLbl val="0"/>
      </c:catAx>
      <c:valAx>
        <c:axId val="52076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0765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464820</xdr:colOff>
      <xdr:row>3</xdr:row>
      <xdr:rowOff>7620</xdr:rowOff>
    </xdr:from>
    <xdr:to>
      <xdr:col>16</xdr:col>
      <xdr:colOff>586740</xdr:colOff>
      <xdr:row>11</xdr:row>
      <xdr:rowOff>22860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5ADE00F-BD55-4F35-A9F5-67979C392C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457200</xdr:colOff>
      <xdr:row>12</xdr:row>
      <xdr:rowOff>0</xdr:rowOff>
    </xdr:from>
    <xdr:to>
      <xdr:col>16</xdr:col>
      <xdr:colOff>579120</xdr:colOff>
      <xdr:row>21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C3D5737-2893-4BAE-8A0B-831F1B009A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441960</xdr:colOff>
      <xdr:row>21</xdr:row>
      <xdr:rowOff>83820</xdr:rowOff>
    </xdr:from>
    <xdr:to>
      <xdr:col>16</xdr:col>
      <xdr:colOff>563880</xdr:colOff>
      <xdr:row>30</xdr:row>
      <xdr:rowOff>45720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9840092-4C21-48A1-91DC-D953E204BE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251460</xdr:colOff>
      <xdr:row>2</xdr:row>
      <xdr:rowOff>7620</xdr:rowOff>
    </xdr:from>
    <xdr:to>
      <xdr:col>12</xdr:col>
      <xdr:colOff>556260</xdr:colOff>
      <xdr:row>17</xdr:row>
      <xdr:rowOff>7620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EFF9FFF-0868-499D-A4DE-5F0B4238BE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251460</xdr:colOff>
      <xdr:row>17</xdr:row>
      <xdr:rowOff>114300</xdr:rowOff>
    </xdr:from>
    <xdr:to>
      <xdr:col>12</xdr:col>
      <xdr:colOff>556260</xdr:colOff>
      <xdr:row>32</xdr:row>
      <xdr:rowOff>114300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2E0A09A-B44B-47D0-A6B7-52118510CB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464820</xdr:colOff>
      <xdr:row>197</xdr:row>
      <xdr:rowOff>60960</xdr:rowOff>
    </xdr:from>
    <xdr:to>
      <xdr:col>7</xdr:col>
      <xdr:colOff>259080</xdr:colOff>
      <xdr:row>213</xdr:row>
      <xdr:rowOff>60960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DF5BE52-2C6E-4C73-8122-E91DFCDE9C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274320</xdr:colOff>
      <xdr:row>197</xdr:row>
      <xdr:rowOff>60960</xdr:rowOff>
    </xdr:from>
    <xdr:to>
      <xdr:col>12</xdr:col>
      <xdr:colOff>83820</xdr:colOff>
      <xdr:row>213</xdr:row>
      <xdr:rowOff>60960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83BDB60-926E-4128-9F9E-00D70B9412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365760</xdr:colOff>
      <xdr:row>221</xdr:row>
      <xdr:rowOff>76200</xdr:rowOff>
    </xdr:from>
    <xdr:to>
      <xdr:col>10</xdr:col>
      <xdr:colOff>60960</xdr:colOff>
      <xdr:row>236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9D448A9-F04C-4D02-8CA5-32CB0EE614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236220</xdr:colOff>
      <xdr:row>221</xdr:row>
      <xdr:rowOff>68580</xdr:rowOff>
    </xdr:from>
    <xdr:to>
      <xdr:col>17</xdr:col>
      <xdr:colOff>541020</xdr:colOff>
      <xdr:row>236</xdr:row>
      <xdr:rowOff>68580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10A2929-F016-4FF8-86D4-641A333551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2</xdr:row>
      <xdr:rowOff>167640</xdr:rowOff>
    </xdr:from>
    <xdr:to>
      <xdr:col>16</xdr:col>
      <xdr:colOff>495300</xdr:colOff>
      <xdr:row>17</xdr:row>
      <xdr:rowOff>167640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8E72FD7-EB05-4741-B30A-ED2D4FC7E5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workbookViewId="0">
      <selection activeCell="G2" sqref="G2"/>
    </sheetView>
  </sheetViews>
  <sheetFormatPr defaultRowHeight="14.4" x14ac:dyDescent="0.3"/>
  <sheetData>
    <row r="1" spans="1:9" s="1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G1" s="1" t="s">
        <v>4</v>
      </c>
      <c r="I1" s="1" t="s">
        <v>5</v>
      </c>
    </row>
    <row r="2" spans="1:9" x14ac:dyDescent="0.3">
      <c r="A2">
        <v>-2.4853000000000001</v>
      </c>
      <c r="B2">
        <v>1.7681</v>
      </c>
      <c r="C2">
        <v>0.52215</v>
      </c>
      <c r="D2">
        <v>-3.327</v>
      </c>
      <c r="F2">
        <v>7.9719999999999999E-2</v>
      </c>
      <c r="G2">
        <f>F2*10</f>
        <v>0.79720000000000002</v>
      </c>
      <c r="H2">
        <v>0</v>
      </c>
      <c r="I2">
        <f>H2*10</f>
        <v>0</v>
      </c>
    </row>
    <row r="3" spans="1:9" x14ac:dyDescent="0.3">
      <c r="A3">
        <v>-0.20432</v>
      </c>
      <c r="B3">
        <v>-2.6652</v>
      </c>
      <c r="C3">
        <v>4.6577000000000002</v>
      </c>
      <c r="D3">
        <v>2.3896000000000002</v>
      </c>
      <c r="F3">
        <v>0.29049000000000003</v>
      </c>
      <c r="G3">
        <f>F3*10</f>
        <v>2.9049000000000005</v>
      </c>
      <c r="H3">
        <v>7.9719999999999999E-2</v>
      </c>
      <c r="I3">
        <f t="shared" ref="I3:I66" si="0">H3*10</f>
        <v>0.79720000000000002</v>
      </c>
    </row>
    <row r="4" spans="1:9" x14ac:dyDescent="0.3">
      <c r="A4">
        <v>2.9403999999999999</v>
      </c>
      <c r="B4">
        <v>2.0285000000000002</v>
      </c>
      <c r="C4">
        <v>-2.8123</v>
      </c>
      <c r="D4">
        <v>2.1392000000000002</v>
      </c>
      <c r="F4">
        <v>-0.46750999999999998</v>
      </c>
      <c r="G4">
        <f>F4*10</f>
        <v>-4.6750999999999996</v>
      </c>
      <c r="H4">
        <v>0.29049000000000003</v>
      </c>
      <c r="I4">
        <f t="shared" si="0"/>
        <v>2.9049000000000005</v>
      </c>
    </row>
    <row r="5" spans="1:9" x14ac:dyDescent="0.3">
      <c r="A5">
        <v>-3.5304000000000002</v>
      </c>
      <c r="B5">
        <v>0.22053</v>
      </c>
      <c r="C5">
        <v>-3.1023999999999998</v>
      </c>
      <c r="D5">
        <v>-3.3753000000000002</v>
      </c>
      <c r="F5">
        <v>0.34271000000000001</v>
      </c>
      <c r="G5">
        <f>F5*10</f>
        <v>3.4271000000000003</v>
      </c>
      <c r="H5">
        <v>-0.46750999999999998</v>
      </c>
      <c r="I5">
        <f t="shared" si="0"/>
        <v>-4.6750999999999996</v>
      </c>
    </row>
    <row r="6" spans="1:9" x14ac:dyDescent="0.3">
      <c r="A6">
        <v>2.0575000000000001</v>
      </c>
      <c r="B6">
        <v>-2.1476000000000002</v>
      </c>
      <c r="C6">
        <v>4.5483000000000002</v>
      </c>
      <c r="D6">
        <v>-0.42104000000000003</v>
      </c>
      <c r="F6">
        <v>8.1499999999999993E-3</v>
      </c>
      <c r="G6">
        <f>F6*10</f>
        <v>8.1499999999999989E-2</v>
      </c>
      <c r="H6">
        <v>0.34271000000000001</v>
      </c>
      <c r="I6">
        <f t="shared" si="0"/>
        <v>3.4271000000000003</v>
      </c>
    </row>
    <row r="7" spans="1:9" x14ac:dyDescent="0.3">
      <c r="A7">
        <v>0.8125</v>
      </c>
      <c r="B7">
        <v>2.6764999999999999</v>
      </c>
      <c r="C7">
        <v>0.88722999999999996</v>
      </c>
      <c r="D7">
        <v>3.5573999999999999</v>
      </c>
      <c r="F7">
        <v>-0.35299999999999998</v>
      </c>
      <c r="G7">
        <f>F7*10</f>
        <v>-3.53</v>
      </c>
      <c r="H7">
        <v>8.1499999999999993E-3</v>
      </c>
      <c r="I7">
        <f t="shared" si="0"/>
        <v>8.1499999999999989E-2</v>
      </c>
    </row>
    <row r="8" spans="1:9" x14ac:dyDescent="0.3">
      <c r="A8">
        <v>-3.3973</v>
      </c>
      <c r="B8">
        <v>-1.3873</v>
      </c>
      <c r="C8">
        <v>-4.8047000000000004</v>
      </c>
      <c r="D8">
        <v>-1.4971000000000001</v>
      </c>
      <c r="F8">
        <v>0.4703</v>
      </c>
      <c r="G8">
        <f>F8*10</f>
        <v>4.7030000000000003</v>
      </c>
      <c r="H8">
        <v>-0.35299999999999998</v>
      </c>
      <c r="I8">
        <f t="shared" si="0"/>
        <v>-3.53</v>
      </c>
    </row>
    <row r="9" spans="1:9" x14ac:dyDescent="0.3">
      <c r="A9">
        <v>3.3935</v>
      </c>
      <c r="B9">
        <v>-0.72458999999999996</v>
      </c>
      <c r="C9">
        <v>1.6258999999999999</v>
      </c>
      <c r="D9">
        <v>-2.8433000000000002</v>
      </c>
      <c r="F9">
        <v>-0.27555000000000002</v>
      </c>
      <c r="G9">
        <f>F9*10</f>
        <v>-2.7555000000000001</v>
      </c>
      <c r="H9">
        <v>0.4703</v>
      </c>
      <c r="I9">
        <f t="shared" si="0"/>
        <v>4.7030000000000003</v>
      </c>
    </row>
    <row r="10" spans="1:9" x14ac:dyDescent="0.3">
      <c r="A10">
        <v>-1.6235999999999999</v>
      </c>
      <c r="B10">
        <v>2.7658</v>
      </c>
      <c r="C10">
        <v>3.4668000000000001</v>
      </c>
      <c r="D10">
        <v>2.5451000000000001</v>
      </c>
      <c r="F10">
        <v>-9.8710000000000006E-2</v>
      </c>
      <c r="G10">
        <f>F10*10</f>
        <v>-0.98710000000000009</v>
      </c>
      <c r="H10">
        <v>-0.27555000000000002</v>
      </c>
      <c r="I10">
        <f t="shared" si="0"/>
        <v>-2.7555000000000001</v>
      </c>
    </row>
    <row r="11" spans="1:9" x14ac:dyDescent="0.3">
      <c r="A11">
        <v>-1.6439999999999999</v>
      </c>
      <c r="B11">
        <v>-2.6232000000000002</v>
      </c>
      <c r="C11">
        <v>-3.6884999999999999</v>
      </c>
      <c r="D11">
        <v>1.3264</v>
      </c>
      <c r="F11">
        <v>0.40949999999999998</v>
      </c>
      <c r="G11">
        <f>F11*10</f>
        <v>4.0949999999999998</v>
      </c>
      <c r="H11">
        <v>-9.8710000000000006E-2</v>
      </c>
      <c r="I11">
        <f t="shared" si="0"/>
        <v>-0.98710000000000009</v>
      </c>
    </row>
    <row r="12" spans="1:9" x14ac:dyDescent="0.3">
      <c r="A12">
        <v>3.6482000000000001</v>
      </c>
      <c r="B12">
        <v>0.89646000000000003</v>
      </c>
      <c r="C12">
        <v>-1.9418</v>
      </c>
      <c r="D12">
        <v>-3.5756000000000001</v>
      </c>
      <c r="F12">
        <v>-0.44790000000000002</v>
      </c>
      <c r="G12">
        <f>F12*10</f>
        <v>-4.4790000000000001</v>
      </c>
      <c r="H12">
        <v>0.40949999999999998</v>
      </c>
      <c r="I12">
        <f t="shared" si="0"/>
        <v>4.0949999999999998</v>
      </c>
    </row>
    <row r="13" spans="1:9" x14ac:dyDescent="0.3">
      <c r="A13">
        <v>-3.2214</v>
      </c>
      <c r="B13">
        <v>1.4681</v>
      </c>
      <c r="C13">
        <v>4.7786</v>
      </c>
      <c r="D13">
        <v>0.63673999999999997</v>
      </c>
      <c r="F13">
        <v>0.19631999999999999</v>
      </c>
      <c r="G13">
        <f>F13*10</f>
        <v>1.9632000000000001</v>
      </c>
      <c r="H13">
        <v>-0.44790000000000002</v>
      </c>
      <c r="I13">
        <f t="shared" si="0"/>
        <v>-4.4790000000000001</v>
      </c>
    </row>
    <row r="14" spans="1:9" x14ac:dyDescent="0.3">
      <c r="A14">
        <v>0.59491000000000005</v>
      </c>
      <c r="B14">
        <v>-2.6956000000000002</v>
      </c>
      <c r="C14">
        <v>-0.53227999999999998</v>
      </c>
      <c r="D14">
        <v>3.3290000000000002</v>
      </c>
      <c r="F14">
        <v>0.18437999999999999</v>
      </c>
      <c r="G14">
        <f>F14*10</f>
        <v>1.8437999999999999</v>
      </c>
      <c r="H14">
        <v>0.19631999999999999</v>
      </c>
      <c r="I14">
        <f t="shared" si="0"/>
        <v>1.9632000000000001</v>
      </c>
    </row>
    <row r="15" spans="1:9" x14ac:dyDescent="0.3">
      <c r="A15">
        <v>2.3914</v>
      </c>
      <c r="B15">
        <v>2.2446000000000002</v>
      </c>
      <c r="C15">
        <v>-4.5898000000000003</v>
      </c>
      <c r="D15">
        <v>-2.3323</v>
      </c>
      <c r="F15">
        <v>-0.44244</v>
      </c>
      <c r="G15">
        <f>F15*10</f>
        <v>-4.4244000000000003</v>
      </c>
      <c r="H15">
        <v>0.18437999999999999</v>
      </c>
      <c r="I15">
        <f t="shared" si="0"/>
        <v>1.8437999999999999</v>
      </c>
    </row>
    <row r="16" spans="1:9" x14ac:dyDescent="0.3">
      <c r="A16">
        <v>-3.5829</v>
      </c>
      <c r="B16">
        <v>-0.33517000000000002</v>
      </c>
      <c r="C16">
        <v>2.8845999999999998</v>
      </c>
      <c r="D16">
        <v>-2.0790000000000002</v>
      </c>
      <c r="F16">
        <v>0.41517999999999999</v>
      </c>
      <c r="G16">
        <f>F16*10</f>
        <v>4.1517999999999997</v>
      </c>
      <c r="H16">
        <v>-0.44244</v>
      </c>
      <c r="I16">
        <f t="shared" si="0"/>
        <v>-4.4244000000000003</v>
      </c>
    </row>
    <row r="17" spans="1:9" x14ac:dyDescent="0.3">
      <c r="A17">
        <v>2.4497</v>
      </c>
      <c r="B17">
        <v>-1.7906</v>
      </c>
      <c r="C17">
        <v>3.0527000000000002</v>
      </c>
      <c r="D17">
        <v>3.4864000000000002</v>
      </c>
      <c r="F17">
        <v>-0.11336</v>
      </c>
      <c r="G17">
        <f>F17*10</f>
        <v>-1.1335999999999999</v>
      </c>
      <c r="H17">
        <v>0.41517999999999999</v>
      </c>
      <c r="I17">
        <f t="shared" si="0"/>
        <v>4.1517999999999997</v>
      </c>
    </row>
    <row r="18" spans="1:9" x14ac:dyDescent="0.3">
      <c r="A18">
        <v>-3.2945000000000002</v>
      </c>
      <c r="B18">
        <v>-1.0549999999999999</v>
      </c>
      <c r="C18">
        <v>-4.2679</v>
      </c>
      <c r="D18">
        <v>-2.4504000000000001</v>
      </c>
      <c r="F18">
        <v>-0.26218000000000002</v>
      </c>
      <c r="G18">
        <f>F18*10</f>
        <v>-2.6218000000000004</v>
      </c>
      <c r="H18">
        <v>-0.11337999999999999</v>
      </c>
      <c r="I18">
        <f t="shared" si="0"/>
        <v>-1.1337999999999999</v>
      </c>
    </row>
    <row r="19" spans="1:9" x14ac:dyDescent="0.3">
      <c r="A19">
        <v>3.4333999999999998</v>
      </c>
      <c r="B19">
        <v>-0.87636000000000003</v>
      </c>
      <c r="C19">
        <v>3.7206000000000001</v>
      </c>
      <c r="D19">
        <v>-1.3507</v>
      </c>
      <c r="F19">
        <v>0.47012999999999999</v>
      </c>
      <c r="G19">
        <f>F19*10</f>
        <v>4.7012999999999998</v>
      </c>
      <c r="H19">
        <v>-0.26338</v>
      </c>
      <c r="I19">
        <f t="shared" si="0"/>
        <v>-2.6337999999999999</v>
      </c>
    </row>
    <row r="20" spans="1:9" x14ac:dyDescent="0.3">
      <c r="A20">
        <v>-1.7532000000000001</v>
      </c>
      <c r="B20">
        <v>2.3847999999999998</v>
      </c>
      <c r="C20">
        <v>2.1577999999999999</v>
      </c>
      <c r="D20">
        <v>3.3130999999999999</v>
      </c>
      <c r="F20">
        <v>-0.35647000000000001</v>
      </c>
      <c r="G20">
        <f>F20*10</f>
        <v>-3.5647000000000002</v>
      </c>
      <c r="H20">
        <v>0.46353</v>
      </c>
      <c r="I20">
        <f t="shared" si="0"/>
        <v>4.6353</v>
      </c>
    </row>
    <row r="21" spans="1:9" x14ac:dyDescent="0.3">
      <c r="A21">
        <v>-1.1645000000000001</v>
      </c>
      <c r="B21">
        <v>-2.4464000000000001</v>
      </c>
      <c r="C21">
        <v>-4.9032999999999998</v>
      </c>
      <c r="D21">
        <v>-0.46342</v>
      </c>
      <c r="F21">
        <v>1.2319999999999999E-2</v>
      </c>
      <c r="G21">
        <f>F21*10</f>
        <v>0.12319999999999999</v>
      </c>
      <c r="H21">
        <v>-0.35952000000000001</v>
      </c>
      <c r="I21">
        <f t="shared" si="0"/>
        <v>-3.5952000000000002</v>
      </c>
    </row>
    <row r="22" spans="1:9" x14ac:dyDescent="0.3">
      <c r="A22">
        <v>3.1454</v>
      </c>
      <c r="B22">
        <v>0.66593000000000002</v>
      </c>
      <c r="C22">
        <v>0.57965999999999995</v>
      </c>
      <c r="D22">
        <v>-3.1202000000000001</v>
      </c>
      <c r="F22">
        <v>0.34095999999999999</v>
      </c>
      <c r="G22">
        <f>F22*10</f>
        <v>3.4095999999999997</v>
      </c>
      <c r="H22">
        <v>1.2149999999999999E-2</v>
      </c>
      <c r="I22">
        <f t="shared" si="0"/>
        <v>0.1215</v>
      </c>
    </row>
    <row r="23" spans="1:9" x14ac:dyDescent="0.3">
      <c r="A23">
        <v>-3.3643999999999998</v>
      </c>
      <c r="B23">
        <v>1.3089</v>
      </c>
      <c r="C23">
        <v>4.6393000000000004</v>
      </c>
      <c r="D23">
        <v>2.0072999999999999</v>
      </c>
      <c r="F23">
        <v>-0.45679999999999998</v>
      </c>
      <c r="G23">
        <f>F23*10</f>
        <v>-4.5679999999999996</v>
      </c>
      <c r="H23">
        <v>0.34417999999999999</v>
      </c>
      <c r="I23">
        <f t="shared" si="0"/>
        <v>3.4417999999999997</v>
      </c>
    </row>
    <row r="24" spans="1:9" x14ac:dyDescent="0.3">
      <c r="A24">
        <v>0.98904999999999998</v>
      </c>
      <c r="B24">
        <v>-2.5245000000000002</v>
      </c>
      <c r="C24">
        <v>-2.9443000000000001</v>
      </c>
      <c r="D24">
        <v>2.1002999999999998</v>
      </c>
      <c r="F24">
        <v>0.26108999999999999</v>
      </c>
      <c r="G24">
        <f>F24*10</f>
        <v>2.6109</v>
      </c>
      <c r="H24">
        <v>-0.46067000000000002</v>
      </c>
      <c r="I24">
        <f t="shared" si="0"/>
        <v>-4.6067</v>
      </c>
    </row>
    <row r="25" spans="1:9" x14ac:dyDescent="0.3">
      <c r="A25">
        <v>3.0049000000000001</v>
      </c>
      <c r="B25">
        <v>2.5501</v>
      </c>
      <c r="C25">
        <v>-2.6714000000000002</v>
      </c>
      <c r="D25">
        <v>-2.7315</v>
      </c>
      <c r="F25">
        <v>0.11994</v>
      </c>
      <c r="G25">
        <f>F25*10</f>
        <v>1.1994</v>
      </c>
      <c r="H25">
        <v>0.25617000000000001</v>
      </c>
      <c r="I25">
        <f t="shared" si="0"/>
        <v>2.5617000000000001</v>
      </c>
    </row>
    <row r="26" spans="1:9" x14ac:dyDescent="0.3">
      <c r="A26">
        <v>-3.5266000000000002</v>
      </c>
      <c r="B26">
        <v>-8.6039000000000004E-2</v>
      </c>
      <c r="C26">
        <v>4.5719000000000003</v>
      </c>
      <c r="D26">
        <v>-0.45876</v>
      </c>
      <c r="F26">
        <v>-0.41541</v>
      </c>
      <c r="G26">
        <f>F26*10</f>
        <v>-4.1540999999999997</v>
      </c>
      <c r="H26">
        <v>0.13433999999999999</v>
      </c>
      <c r="I26">
        <f t="shared" si="0"/>
        <v>1.3433999999999999</v>
      </c>
    </row>
    <row r="27" spans="1:9" x14ac:dyDescent="0.3">
      <c r="A27">
        <v>2.7984</v>
      </c>
      <c r="B27">
        <v>-1.7484999999999999</v>
      </c>
      <c r="C27">
        <v>0.65293000000000001</v>
      </c>
      <c r="D27">
        <v>3.3043999999999998</v>
      </c>
      <c r="F27">
        <v>0.40559000000000001</v>
      </c>
      <c r="G27">
        <f>F27*10</f>
        <v>4.0559000000000003</v>
      </c>
      <c r="H27">
        <v>-0.42403999999999997</v>
      </c>
      <c r="I27">
        <f t="shared" si="0"/>
        <v>-4.2403999999999993</v>
      </c>
    </row>
    <row r="28" spans="1:9" x14ac:dyDescent="0.3">
      <c r="A28">
        <v>-0.185</v>
      </c>
      <c r="B28">
        <v>2.5684999999999998</v>
      </c>
      <c r="C28">
        <v>-4.9332000000000003</v>
      </c>
      <c r="D28">
        <v>-1.3537999999999999</v>
      </c>
      <c r="F28">
        <v>-9.2011999999999997E-2</v>
      </c>
      <c r="G28">
        <f>F28*10</f>
        <v>-0.92011999999999994</v>
      </c>
      <c r="H28">
        <v>0.40246999999999999</v>
      </c>
      <c r="I28">
        <f t="shared" si="0"/>
        <v>4.0247000000000002</v>
      </c>
    </row>
    <row r="29" spans="1:9" x14ac:dyDescent="0.3">
      <c r="A29">
        <v>-2.4662999999999999</v>
      </c>
      <c r="B29">
        <v>-1.6183000000000001</v>
      </c>
      <c r="C29">
        <v>1.8580000000000001</v>
      </c>
      <c r="D29">
        <v>-2.7829000000000002</v>
      </c>
      <c r="F29">
        <v>-0.29263</v>
      </c>
      <c r="G29">
        <f>F29*10</f>
        <v>-2.9262999999999999</v>
      </c>
      <c r="H29">
        <v>-7.2775999999999993E-2</v>
      </c>
      <c r="I29">
        <f t="shared" si="0"/>
        <v>-0.72775999999999996</v>
      </c>
    </row>
    <row r="30" spans="1:9" x14ac:dyDescent="0.3">
      <c r="A30">
        <v>3.5205000000000002</v>
      </c>
      <c r="B30">
        <v>-0.52598999999999996</v>
      </c>
      <c r="C30">
        <v>3.8946000000000001</v>
      </c>
      <c r="D30">
        <v>2.7946</v>
      </c>
      <c r="F30">
        <v>0.45193</v>
      </c>
      <c r="G30">
        <f>F30*10</f>
        <v>4.5193000000000003</v>
      </c>
      <c r="H30">
        <v>-0.31361</v>
      </c>
      <c r="I30">
        <f t="shared" si="0"/>
        <v>-3.1360999999999999</v>
      </c>
    </row>
    <row r="31" spans="1:9" x14ac:dyDescent="0.3">
      <c r="A31">
        <v>-2.3277999999999999</v>
      </c>
      <c r="B31">
        <v>2.0768</v>
      </c>
      <c r="C31">
        <v>-4.0774999999999997</v>
      </c>
      <c r="D31">
        <v>1.2778</v>
      </c>
      <c r="F31">
        <v>-0.25730999999999998</v>
      </c>
      <c r="G31">
        <f>F31*10</f>
        <v>-2.5730999999999997</v>
      </c>
      <c r="H31">
        <v>0.45883000000000002</v>
      </c>
      <c r="I31">
        <f t="shared" si="0"/>
        <v>4.5883000000000003</v>
      </c>
    </row>
    <row r="32" spans="1:9" x14ac:dyDescent="0.3">
      <c r="A32">
        <v>-0.49889</v>
      </c>
      <c r="B32">
        <v>-2.5525000000000002</v>
      </c>
      <c r="C32">
        <v>-1.9045000000000001</v>
      </c>
      <c r="D32">
        <v>-3.4354</v>
      </c>
      <c r="F32">
        <v>-0.14177000000000001</v>
      </c>
      <c r="G32">
        <f>F32*10</f>
        <v>-1.4177</v>
      </c>
      <c r="H32">
        <v>-0.23766999999999999</v>
      </c>
      <c r="I32">
        <f t="shared" si="0"/>
        <v>-2.3767</v>
      </c>
    </row>
    <row r="33" spans="1:9" x14ac:dyDescent="0.3">
      <c r="A33">
        <v>2.9664000000000001</v>
      </c>
      <c r="B33">
        <v>1.1309</v>
      </c>
      <c r="C33">
        <v>5.0103</v>
      </c>
      <c r="D33">
        <v>0.55911</v>
      </c>
      <c r="F33">
        <v>0.42897000000000002</v>
      </c>
      <c r="G33">
        <f>F33*10</f>
        <v>4.2896999999999998</v>
      </c>
      <c r="H33">
        <v>-0.17244999999999999</v>
      </c>
      <c r="I33">
        <f t="shared" si="0"/>
        <v>-1.7244999999999999</v>
      </c>
    </row>
    <row r="34" spans="1:9" x14ac:dyDescent="0.3">
      <c r="A34">
        <v>0.36607000000000001</v>
      </c>
      <c r="B34">
        <v>2.6463000000000001</v>
      </c>
      <c r="C34">
        <v>-4.6665999999999999</v>
      </c>
      <c r="D34">
        <v>0.16095999999999999</v>
      </c>
      <c r="F34">
        <v>-0.37518000000000001</v>
      </c>
      <c r="G34">
        <f>F34*10</f>
        <v>-3.7518000000000002</v>
      </c>
      <c r="H34">
        <v>0.44746000000000002</v>
      </c>
      <c r="I34">
        <f t="shared" si="0"/>
        <v>4.4746000000000006</v>
      </c>
    </row>
    <row r="35" spans="1:9" x14ac:dyDescent="0.3">
      <c r="A35">
        <v>-2.9801000000000002</v>
      </c>
      <c r="B35">
        <v>-1.831</v>
      </c>
      <c r="C35">
        <v>-0.90037</v>
      </c>
      <c r="D35">
        <v>-3.6547999999999998</v>
      </c>
      <c r="F35">
        <v>2.2322999999999999E-2</v>
      </c>
      <c r="G35">
        <f>F35*10</f>
        <v>0.22322999999999998</v>
      </c>
      <c r="H35">
        <v>-0.36419000000000001</v>
      </c>
      <c r="I35">
        <f t="shared" si="0"/>
        <v>-3.6419000000000001</v>
      </c>
    </row>
    <row r="36" spans="1:9" x14ac:dyDescent="0.3">
      <c r="A36">
        <v>3.5013000000000001</v>
      </c>
      <c r="B36">
        <v>-0.37880000000000003</v>
      </c>
      <c r="C36">
        <v>4.7470999999999997</v>
      </c>
      <c r="D36">
        <v>1.5575000000000001</v>
      </c>
      <c r="F36">
        <v>0.34847</v>
      </c>
      <c r="G36">
        <f>F36*10</f>
        <v>3.4847000000000001</v>
      </c>
      <c r="H36">
        <v>-8.0099999999999998E-3</v>
      </c>
      <c r="I36">
        <f t="shared" si="0"/>
        <v>-8.0100000000000005E-2</v>
      </c>
    </row>
    <row r="37" spans="1:9" x14ac:dyDescent="0.3">
      <c r="A37">
        <v>-1.6476999999999999</v>
      </c>
      <c r="B37">
        <v>2.3637000000000001</v>
      </c>
      <c r="C37">
        <v>-1.4503999999999999</v>
      </c>
      <c r="D37">
        <v>2.7822</v>
      </c>
      <c r="F37">
        <v>-0.44351000000000002</v>
      </c>
      <c r="G37">
        <f>F37*10</f>
        <v>-4.4351000000000003</v>
      </c>
      <c r="H37">
        <v>0.37402000000000002</v>
      </c>
      <c r="I37">
        <f t="shared" si="0"/>
        <v>3.7402000000000002</v>
      </c>
    </row>
    <row r="38" spans="1:9" x14ac:dyDescent="0.3">
      <c r="A38">
        <v>-1.2451000000000001</v>
      </c>
      <c r="B38">
        <v>-2.7968999999999999</v>
      </c>
      <c r="C38">
        <v>-4.2324999999999999</v>
      </c>
      <c r="D38">
        <v>-2.7879</v>
      </c>
      <c r="F38">
        <v>0.19072</v>
      </c>
      <c r="G38">
        <f>F38*10</f>
        <v>1.9072</v>
      </c>
      <c r="H38">
        <v>-0.44591999999999998</v>
      </c>
      <c r="I38">
        <f t="shared" si="0"/>
        <v>-4.4592000000000001</v>
      </c>
    </row>
    <row r="39" spans="1:9" x14ac:dyDescent="0.3">
      <c r="A39">
        <v>3.2040000000000002</v>
      </c>
      <c r="B39">
        <v>1.1869000000000001</v>
      </c>
      <c r="C39">
        <v>3.5364</v>
      </c>
      <c r="D39">
        <v>-1.4253</v>
      </c>
      <c r="F39">
        <v>0.21110000000000001</v>
      </c>
      <c r="G39">
        <f>F39*10</f>
        <v>2.1110000000000002</v>
      </c>
      <c r="H39">
        <v>0.16979</v>
      </c>
      <c r="I39">
        <f t="shared" si="0"/>
        <v>1.6979</v>
      </c>
    </row>
    <row r="40" spans="1:9" x14ac:dyDescent="0.3">
      <c r="A40">
        <v>-3.5508999999999999</v>
      </c>
      <c r="B40">
        <v>1.1758999999999999</v>
      </c>
      <c r="C40">
        <v>2.7189000000000001</v>
      </c>
      <c r="D40">
        <v>3.4820000000000002</v>
      </c>
      <c r="F40">
        <v>-0.44851999999999997</v>
      </c>
      <c r="G40">
        <f>F40*10</f>
        <v>-4.4851999999999999</v>
      </c>
      <c r="H40">
        <v>0.23841000000000001</v>
      </c>
      <c r="I40">
        <f t="shared" si="0"/>
        <v>2.3841000000000001</v>
      </c>
    </row>
    <row r="41" spans="1:9" x14ac:dyDescent="0.3">
      <c r="A41">
        <v>0.93037000000000003</v>
      </c>
      <c r="B41">
        <v>-2.5859999999999999</v>
      </c>
      <c r="C41">
        <v>-4.4816000000000003</v>
      </c>
      <c r="D41">
        <v>0.28028999999999998</v>
      </c>
      <c r="F41">
        <v>0.33878000000000003</v>
      </c>
      <c r="G41">
        <f>F41*10</f>
        <v>3.3878000000000004</v>
      </c>
      <c r="H41">
        <v>-0.46189000000000002</v>
      </c>
      <c r="I41">
        <f t="shared" si="0"/>
        <v>-4.6189</v>
      </c>
    </row>
    <row r="42" spans="1:9" x14ac:dyDescent="0.3">
      <c r="A42">
        <v>2.2115999999999998</v>
      </c>
      <c r="B42">
        <v>2.1116000000000001</v>
      </c>
      <c r="C42">
        <v>-1.0939000000000001</v>
      </c>
      <c r="D42">
        <v>-3.5571999999999999</v>
      </c>
      <c r="F42">
        <v>3.2704999999999998E-2</v>
      </c>
      <c r="G42">
        <f>F42*10</f>
        <v>0.32704999999999995</v>
      </c>
      <c r="H42">
        <v>0.3286</v>
      </c>
      <c r="I42">
        <f t="shared" si="0"/>
        <v>3.286</v>
      </c>
    </row>
    <row r="43" spans="1:9" x14ac:dyDescent="0.3">
      <c r="A43">
        <v>-3.6796000000000002</v>
      </c>
      <c r="B43">
        <v>-0.15284</v>
      </c>
      <c r="C43">
        <v>4.9246999999999996</v>
      </c>
      <c r="D43">
        <v>1.0521</v>
      </c>
      <c r="F43">
        <v>-0.37902999999999998</v>
      </c>
      <c r="G43">
        <f>F43*10</f>
        <v>-3.7902999999999998</v>
      </c>
      <c r="H43">
        <v>5.8147999999999998E-2</v>
      </c>
      <c r="I43">
        <f t="shared" si="0"/>
        <v>0.58148</v>
      </c>
    </row>
    <row r="44" spans="1:9" x14ac:dyDescent="0.3">
      <c r="A44">
        <v>2.3264999999999998</v>
      </c>
      <c r="B44">
        <v>-2.0990000000000002</v>
      </c>
      <c r="C44">
        <v>-0.64820999999999995</v>
      </c>
      <c r="D44">
        <v>3.2486999999999999</v>
      </c>
      <c r="F44">
        <v>0.43315999999999999</v>
      </c>
      <c r="G44">
        <f>F44*10</f>
        <v>4.3315999999999999</v>
      </c>
      <c r="H44">
        <v>-0.40006000000000003</v>
      </c>
      <c r="I44">
        <f t="shared" si="0"/>
        <v>-4.0006000000000004</v>
      </c>
    </row>
    <row r="45" spans="1:9" x14ac:dyDescent="0.3">
      <c r="A45">
        <v>0.61941000000000002</v>
      </c>
      <c r="B45">
        <v>2.8729</v>
      </c>
      <c r="C45">
        <v>-4.5933999999999999</v>
      </c>
      <c r="D45">
        <v>-2.1381000000000001</v>
      </c>
      <c r="F45">
        <v>-0.15336</v>
      </c>
      <c r="G45">
        <f>F45*10</f>
        <v>-1.5335999999999999</v>
      </c>
      <c r="H45">
        <v>0.43356</v>
      </c>
      <c r="I45">
        <f t="shared" si="0"/>
        <v>4.3356000000000003</v>
      </c>
    </row>
    <row r="46" spans="1:9" x14ac:dyDescent="0.3">
      <c r="A46">
        <v>-3.0790000000000002</v>
      </c>
      <c r="B46">
        <v>-1.4368000000000001</v>
      </c>
      <c r="C46">
        <v>2.1294</v>
      </c>
      <c r="D46">
        <v>-2.5771000000000002</v>
      </c>
      <c r="F46">
        <v>-0.24467</v>
      </c>
      <c r="G46">
        <f>F46*10</f>
        <v>-2.4466999999999999</v>
      </c>
      <c r="H46">
        <v>-0.13283</v>
      </c>
      <c r="I46">
        <f t="shared" si="0"/>
        <v>-1.3283</v>
      </c>
    </row>
    <row r="47" spans="1:9" x14ac:dyDescent="0.3">
      <c r="A47">
        <v>3.3588</v>
      </c>
      <c r="B47">
        <v>-1.0233000000000001</v>
      </c>
      <c r="C47">
        <v>3.9620000000000002</v>
      </c>
      <c r="D47">
        <v>3.1118000000000001</v>
      </c>
      <c r="F47">
        <v>0.45407999999999998</v>
      </c>
      <c r="G47">
        <f>F47*10</f>
        <v>4.5407999999999999</v>
      </c>
      <c r="H47">
        <v>-0.27030999999999999</v>
      </c>
      <c r="I47">
        <f t="shared" si="0"/>
        <v>-2.7031000000000001</v>
      </c>
    </row>
    <row r="48" spans="1:9" x14ac:dyDescent="0.3">
      <c r="A48">
        <v>-1.1938</v>
      </c>
      <c r="B48">
        <v>2.7881</v>
      </c>
      <c r="C48">
        <v>-3.3523000000000001</v>
      </c>
      <c r="D48">
        <v>1.6809000000000001</v>
      </c>
      <c r="F48">
        <v>-0.31344</v>
      </c>
      <c r="G48">
        <f>F48*10</f>
        <v>-3.1343999999999999</v>
      </c>
      <c r="H48">
        <v>0.46505000000000002</v>
      </c>
      <c r="I48">
        <f t="shared" si="0"/>
        <v>4.6505000000000001</v>
      </c>
    </row>
    <row r="49" spans="1:9" x14ac:dyDescent="0.3">
      <c r="A49">
        <v>-1.917</v>
      </c>
      <c r="B49">
        <v>-2.3711000000000002</v>
      </c>
      <c r="C49">
        <v>-2.9384999999999999</v>
      </c>
      <c r="D49">
        <v>-3.5270000000000001</v>
      </c>
      <c r="F49">
        <v>-6.8847000000000005E-2</v>
      </c>
      <c r="G49">
        <f>F49*10</f>
        <v>-0.68847000000000003</v>
      </c>
      <c r="H49">
        <v>-0.30129</v>
      </c>
      <c r="I49">
        <f t="shared" si="0"/>
        <v>-3.0129000000000001</v>
      </c>
    </row>
    <row r="50" spans="1:9" x14ac:dyDescent="0.3">
      <c r="A50">
        <v>3.7178</v>
      </c>
      <c r="B50">
        <v>0.35866999999999999</v>
      </c>
      <c r="C50">
        <v>4.2778</v>
      </c>
      <c r="D50">
        <v>-0.52949999999999997</v>
      </c>
      <c r="F50">
        <v>0.39805000000000001</v>
      </c>
      <c r="G50">
        <f>F50*10</f>
        <v>3.9805000000000001</v>
      </c>
      <c r="H50">
        <v>-9.4747999999999999E-2</v>
      </c>
      <c r="I50">
        <f t="shared" si="0"/>
        <v>-0.94747999999999999</v>
      </c>
    </row>
    <row r="51" spans="1:9" x14ac:dyDescent="0.3">
      <c r="A51">
        <v>-2.8193999999999999</v>
      </c>
      <c r="B51">
        <v>2.0371000000000001</v>
      </c>
      <c r="C51">
        <v>1.7061999999999999</v>
      </c>
      <c r="D51">
        <v>3.7065999999999999</v>
      </c>
      <c r="F51">
        <v>-0.42038999999999999</v>
      </c>
      <c r="G51">
        <f>F51*10</f>
        <v>-4.2039</v>
      </c>
      <c r="H51">
        <v>0.41774</v>
      </c>
      <c r="I51">
        <f t="shared" si="0"/>
        <v>4.1774000000000004</v>
      </c>
    </row>
    <row r="52" spans="1:9" x14ac:dyDescent="0.3">
      <c r="A52">
        <v>-0.26637</v>
      </c>
      <c r="B52">
        <v>-2.8340999999999998</v>
      </c>
      <c r="C52">
        <v>-4.7651000000000003</v>
      </c>
      <c r="D52">
        <v>-0.60482000000000002</v>
      </c>
      <c r="F52">
        <v>0.11865000000000001</v>
      </c>
      <c r="G52">
        <f>F52*10</f>
        <v>1.1865000000000001</v>
      </c>
      <c r="H52">
        <v>-0.41869000000000001</v>
      </c>
      <c r="I52">
        <f t="shared" si="0"/>
        <v>-4.1868999999999996</v>
      </c>
    </row>
    <row r="53" spans="1:9" x14ac:dyDescent="0.3">
      <c r="A53">
        <v>3.032</v>
      </c>
      <c r="B53">
        <v>1.6478999999999999</v>
      </c>
      <c r="C53">
        <v>-0.14521999999999999</v>
      </c>
      <c r="D53">
        <v>-3.4497</v>
      </c>
      <c r="F53">
        <v>0.27456999999999998</v>
      </c>
      <c r="G53">
        <f>F53*10</f>
        <v>2.7456999999999998</v>
      </c>
      <c r="H53">
        <v>9.6873000000000001E-2</v>
      </c>
      <c r="I53">
        <f t="shared" si="0"/>
        <v>0.96872999999999998</v>
      </c>
    </row>
    <row r="54" spans="1:9" x14ac:dyDescent="0.3">
      <c r="A54">
        <v>-3.3481999999999998</v>
      </c>
      <c r="B54">
        <v>0.73873</v>
      </c>
      <c r="C54">
        <v>5.0797999999999996</v>
      </c>
      <c r="D54">
        <v>1.8576999999999999</v>
      </c>
      <c r="F54">
        <v>-0.45610000000000001</v>
      </c>
      <c r="G54">
        <f>F54*10</f>
        <v>-4.5609999999999999</v>
      </c>
      <c r="H54">
        <v>0.29963000000000001</v>
      </c>
      <c r="I54">
        <f t="shared" si="0"/>
        <v>2.9963000000000002</v>
      </c>
    </row>
    <row r="55" spans="1:9" x14ac:dyDescent="0.3">
      <c r="A55">
        <v>1.8227</v>
      </c>
      <c r="B55">
        <v>-2.4904000000000002</v>
      </c>
      <c r="C55">
        <v>-1.4706999999999999</v>
      </c>
      <c r="D55">
        <v>2.8481000000000001</v>
      </c>
      <c r="F55">
        <v>0.28604000000000002</v>
      </c>
      <c r="G55">
        <f>F55*10</f>
        <v>2.8604000000000003</v>
      </c>
      <c r="H55">
        <v>-0.46514</v>
      </c>
      <c r="I55">
        <f t="shared" si="0"/>
        <v>-4.6513999999999998</v>
      </c>
    </row>
    <row r="56" spans="1:9" x14ac:dyDescent="0.3">
      <c r="A56">
        <v>1.3352999999999999</v>
      </c>
      <c r="B56">
        <v>2.6112000000000002</v>
      </c>
      <c r="C56">
        <v>-4.3597000000000001</v>
      </c>
      <c r="D56">
        <v>-2.6718999999999999</v>
      </c>
      <c r="F56">
        <v>0.10455</v>
      </c>
      <c r="G56">
        <f>F56*10</f>
        <v>1.0455000000000001</v>
      </c>
      <c r="H56">
        <v>0.27207999999999999</v>
      </c>
      <c r="I56">
        <f t="shared" si="0"/>
        <v>2.7207999999999997</v>
      </c>
    </row>
    <row r="57" spans="1:9" x14ac:dyDescent="0.3">
      <c r="A57">
        <v>-3.5985</v>
      </c>
      <c r="B57">
        <v>-0.87217</v>
      </c>
      <c r="C57">
        <v>2.9306000000000001</v>
      </c>
      <c r="D57">
        <v>-1.9544999999999999</v>
      </c>
      <c r="F57">
        <v>-0.41453000000000001</v>
      </c>
      <c r="G57">
        <f>F57*10</f>
        <v>-4.1452999999999998</v>
      </c>
      <c r="H57">
        <v>0.13075000000000001</v>
      </c>
      <c r="I57">
        <f t="shared" si="0"/>
        <v>1.3075000000000001</v>
      </c>
    </row>
    <row r="58" spans="1:9" x14ac:dyDescent="0.3">
      <c r="A58">
        <v>3.4367999999999999</v>
      </c>
      <c r="B58">
        <v>-1.2202999999999999</v>
      </c>
      <c r="C58">
        <v>3.5926</v>
      </c>
      <c r="D58">
        <v>-1.5044</v>
      </c>
      <c r="F58">
        <v>0.40494999999999998</v>
      </c>
      <c r="G58">
        <f>F58*10</f>
        <v>4.0495000000000001</v>
      </c>
      <c r="H58">
        <v>-0.43275999999999998</v>
      </c>
      <c r="I58">
        <f t="shared" si="0"/>
        <v>-4.3275999999999994</v>
      </c>
    </row>
    <row r="59" spans="1:9" x14ac:dyDescent="0.3">
      <c r="A59">
        <v>-0.75900000000000001</v>
      </c>
      <c r="B59">
        <v>2.6757</v>
      </c>
      <c r="C59">
        <v>3.1747000000000001</v>
      </c>
      <c r="D59">
        <v>3.4003000000000001</v>
      </c>
      <c r="F59">
        <v>-8.3183000000000007E-2</v>
      </c>
      <c r="G59">
        <f>F59*10</f>
        <v>-0.83183000000000007</v>
      </c>
      <c r="H59">
        <v>0.40117000000000003</v>
      </c>
      <c r="I59">
        <f t="shared" si="0"/>
        <v>4.0117000000000003</v>
      </c>
    </row>
    <row r="60" spans="1:9" x14ac:dyDescent="0.3">
      <c r="A60">
        <v>-2.4590000000000001</v>
      </c>
      <c r="B60">
        <v>-2.1692</v>
      </c>
      <c r="C60">
        <v>-4.5312000000000001</v>
      </c>
      <c r="D60">
        <v>0.34617999999999999</v>
      </c>
      <c r="F60">
        <v>-0.30270999999999998</v>
      </c>
      <c r="G60">
        <f>F60*10</f>
        <v>-3.0270999999999999</v>
      </c>
      <c r="H60">
        <v>-6.0302000000000001E-2</v>
      </c>
      <c r="I60">
        <f t="shared" si="0"/>
        <v>-0.60302</v>
      </c>
    </row>
    <row r="61" spans="1:9" x14ac:dyDescent="0.3">
      <c r="A61">
        <v>4.0255000000000001</v>
      </c>
      <c r="B61">
        <v>0.16732</v>
      </c>
      <c r="C61">
        <v>-1.5821000000000001</v>
      </c>
      <c r="D61">
        <v>-3.5310000000000001</v>
      </c>
      <c r="F61">
        <v>0.45523999999999998</v>
      </c>
      <c r="G61">
        <f>F61*10</f>
        <v>4.5523999999999996</v>
      </c>
      <c r="H61">
        <v>-0.32705000000000001</v>
      </c>
      <c r="I61">
        <f t="shared" si="0"/>
        <v>-3.2705000000000002</v>
      </c>
    </row>
    <row r="62" spans="1:9" x14ac:dyDescent="0.3">
      <c r="A62">
        <v>-3.4087000000000001</v>
      </c>
      <c r="B62">
        <v>2.3588</v>
      </c>
      <c r="C62">
        <v>1.847</v>
      </c>
      <c r="D62">
        <v>7.5674000000000005E-2</v>
      </c>
      <c r="F62">
        <v>-0.25681999999999999</v>
      </c>
      <c r="G62">
        <f>F62*10</f>
        <v>-2.5682</v>
      </c>
      <c r="H62">
        <v>0.46227000000000001</v>
      </c>
      <c r="I62">
        <f t="shared" si="0"/>
        <v>4.6227</v>
      </c>
    </row>
    <row r="63" spans="1:9" x14ac:dyDescent="0.3">
      <c r="A63">
        <v>-0.37042000000000003</v>
      </c>
      <c r="B63">
        <v>-2.7191000000000001</v>
      </c>
      <c r="C63">
        <v>-0.13270000000000001</v>
      </c>
      <c r="D63">
        <v>3.2218</v>
      </c>
      <c r="F63">
        <v>-0.13958999999999999</v>
      </c>
      <c r="G63">
        <f>F63*10</f>
        <v>-1.3958999999999999</v>
      </c>
      <c r="H63">
        <v>-0.24113000000000001</v>
      </c>
      <c r="I63">
        <f t="shared" si="0"/>
        <v>-2.4113000000000002</v>
      </c>
    </row>
    <row r="64" spans="1:9" x14ac:dyDescent="0.3">
      <c r="A64">
        <v>3.2582</v>
      </c>
      <c r="B64">
        <v>1.601</v>
      </c>
      <c r="C64">
        <v>-5.0834000000000001</v>
      </c>
      <c r="D64">
        <v>-1.8121</v>
      </c>
      <c r="F64">
        <v>0.42837999999999998</v>
      </c>
      <c r="G64">
        <f>F64*10</f>
        <v>4.2837999999999994</v>
      </c>
      <c r="H64">
        <v>-0.16591</v>
      </c>
      <c r="I64">
        <f t="shared" si="0"/>
        <v>-1.6591</v>
      </c>
    </row>
    <row r="65" spans="1:9" x14ac:dyDescent="0.3">
      <c r="A65">
        <v>-3.7900999999999998</v>
      </c>
      <c r="B65">
        <v>0.71982999999999997</v>
      </c>
      <c r="C65">
        <v>1.6141000000000001</v>
      </c>
      <c r="D65">
        <v>-2.6596000000000002</v>
      </c>
      <c r="F65">
        <v>-0.38693</v>
      </c>
      <c r="G65">
        <f>F65*10</f>
        <v>-3.8693</v>
      </c>
      <c r="H65">
        <v>0.44503999999999999</v>
      </c>
      <c r="I65">
        <f t="shared" si="0"/>
        <v>4.4504000000000001</v>
      </c>
    </row>
    <row r="66" spans="1:9" x14ac:dyDescent="0.3">
      <c r="A66">
        <v>1.4956</v>
      </c>
      <c r="B66">
        <v>-2.4973000000000001</v>
      </c>
      <c r="C66">
        <v>4.5641999999999996</v>
      </c>
      <c r="D66">
        <v>2.649</v>
      </c>
      <c r="F66">
        <v>4.7188000000000001E-2</v>
      </c>
      <c r="G66">
        <f>F66*10</f>
        <v>0.47188000000000002</v>
      </c>
      <c r="H66">
        <v>-0.38108999999999998</v>
      </c>
      <c r="I66">
        <f t="shared" si="0"/>
        <v>-3.8108999999999997</v>
      </c>
    </row>
    <row r="67" spans="1:9" x14ac:dyDescent="0.3">
      <c r="A67">
        <v>1.8038000000000001</v>
      </c>
      <c r="B67">
        <v>2.3005</v>
      </c>
      <c r="C67">
        <v>-2.9173</v>
      </c>
      <c r="D67">
        <v>1.9206000000000001</v>
      </c>
      <c r="F67">
        <v>0.32893</v>
      </c>
      <c r="G67">
        <f>F67*10</f>
        <v>3.2892999999999999</v>
      </c>
      <c r="H67">
        <v>2.3347E-2</v>
      </c>
      <c r="I67">
        <f t="shared" ref="I67:I108" si="1">H67*10</f>
        <v>0.23347000000000001</v>
      </c>
    </row>
    <row r="68" spans="1:9" x14ac:dyDescent="0.3">
      <c r="A68">
        <v>-3.7482000000000002</v>
      </c>
      <c r="B68">
        <v>-0.48093000000000002</v>
      </c>
      <c r="C68">
        <v>-3.6074000000000002</v>
      </c>
      <c r="D68">
        <v>-3.2151999999999998</v>
      </c>
      <c r="F68">
        <v>-0.45146999999999998</v>
      </c>
      <c r="G68">
        <f>F68*10</f>
        <v>-4.5146999999999995</v>
      </c>
      <c r="H68">
        <v>0.35238999999999998</v>
      </c>
      <c r="I68">
        <f t="shared" si="1"/>
        <v>3.5238999999999998</v>
      </c>
    </row>
    <row r="69" spans="1:9" x14ac:dyDescent="0.3">
      <c r="A69">
        <v>2.9906999999999999</v>
      </c>
      <c r="B69">
        <v>-1.9216</v>
      </c>
      <c r="C69">
        <v>3.9329000000000001</v>
      </c>
      <c r="D69">
        <v>-0.92834000000000005</v>
      </c>
      <c r="F69">
        <v>0.22599</v>
      </c>
      <c r="G69">
        <f>F69*10</f>
        <v>2.2599</v>
      </c>
      <c r="H69">
        <v>-0.45656999999999998</v>
      </c>
      <c r="I69">
        <f t="shared" si="1"/>
        <v>-4.5656999999999996</v>
      </c>
    </row>
    <row r="70" spans="1:9" x14ac:dyDescent="0.3">
      <c r="A70">
        <v>0.10904</v>
      </c>
      <c r="B70">
        <v>2.625</v>
      </c>
      <c r="C70">
        <v>2.3534999999999999</v>
      </c>
      <c r="D70">
        <v>3.5640000000000001</v>
      </c>
      <c r="F70">
        <v>0.17399000000000001</v>
      </c>
      <c r="G70">
        <f>F70*10</f>
        <v>1.7399</v>
      </c>
      <c r="H70">
        <v>0.20834</v>
      </c>
      <c r="I70">
        <f t="shared" si="1"/>
        <v>2.0834000000000001</v>
      </c>
    </row>
    <row r="71" spans="1:9" x14ac:dyDescent="0.3">
      <c r="A71">
        <v>-3.1355</v>
      </c>
      <c r="B71">
        <v>-1.5201</v>
      </c>
      <c r="C71">
        <v>-4.8630000000000004</v>
      </c>
      <c r="D71">
        <v>-0.15203</v>
      </c>
      <c r="F71">
        <v>-0.43880000000000002</v>
      </c>
      <c r="G71">
        <f>F71*10</f>
        <v>-4.3879999999999999</v>
      </c>
      <c r="H71">
        <v>0.20075000000000001</v>
      </c>
      <c r="I71">
        <f t="shared" si="1"/>
        <v>2.0075000000000003</v>
      </c>
    </row>
    <row r="72" spans="1:9" x14ac:dyDescent="0.3">
      <c r="A72">
        <v>3.6065</v>
      </c>
      <c r="B72">
        <v>-0.72911999999999999</v>
      </c>
      <c r="C72">
        <v>-0.65783000000000003</v>
      </c>
      <c r="D72">
        <v>-3.3342999999999998</v>
      </c>
      <c r="F72">
        <v>0.36799999999999999</v>
      </c>
      <c r="G72">
        <f>F72*10</f>
        <v>3.6799999999999997</v>
      </c>
      <c r="H72">
        <v>-0.45639999999999997</v>
      </c>
      <c r="I72">
        <f t="shared" si="1"/>
        <v>-4.5640000000000001</v>
      </c>
    </row>
    <row r="73" spans="1:9" x14ac:dyDescent="0.3">
      <c r="A73">
        <v>-1.6145</v>
      </c>
      <c r="B73">
        <v>2.2364000000000002</v>
      </c>
      <c r="C73">
        <v>5.0115999999999996</v>
      </c>
      <c r="D73">
        <v>1.4777</v>
      </c>
      <c r="F73">
        <v>-1.0828000000000001E-2</v>
      </c>
      <c r="G73">
        <f>F73*10</f>
        <v>-0.10828000000000002</v>
      </c>
      <c r="H73">
        <v>0.35668</v>
      </c>
      <c r="I73">
        <f t="shared" si="1"/>
        <v>3.5667999999999997</v>
      </c>
    </row>
    <row r="74" spans="1:9" x14ac:dyDescent="0.3">
      <c r="A74">
        <v>-1.6208</v>
      </c>
      <c r="B74">
        <v>-2.2793999999999999</v>
      </c>
      <c r="C74">
        <v>-1.1456999999999999</v>
      </c>
      <c r="D74">
        <v>3.0089000000000001</v>
      </c>
      <c r="F74">
        <v>-0.35349999999999998</v>
      </c>
      <c r="G74">
        <f>F74*10</f>
        <v>-3.5349999999999997</v>
      </c>
      <c r="H74">
        <v>2.3195E-2</v>
      </c>
      <c r="I74">
        <f t="shared" si="1"/>
        <v>0.23194999999999999</v>
      </c>
    </row>
    <row r="75" spans="1:9" x14ac:dyDescent="0.3">
      <c r="A75">
        <v>3.6848999999999998</v>
      </c>
      <c r="B75">
        <v>0.32491999999999999</v>
      </c>
      <c r="C75">
        <v>-4.5183</v>
      </c>
      <c r="D75">
        <v>-2.4990999999999999</v>
      </c>
      <c r="F75">
        <v>0.44728000000000001</v>
      </c>
      <c r="G75">
        <f>F75*10</f>
        <v>4.4728000000000003</v>
      </c>
      <c r="H75">
        <v>-0.38673000000000002</v>
      </c>
      <c r="I75">
        <f t="shared" si="1"/>
        <v>-3.8673000000000002</v>
      </c>
    </row>
    <row r="76" spans="1:9" x14ac:dyDescent="0.3">
      <c r="A76">
        <v>-2.9660000000000002</v>
      </c>
      <c r="B76">
        <v>1.6836</v>
      </c>
      <c r="C76">
        <v>3.0424000000000002</v>
      </c>
      <c r="D76">
        <v>-1.8238000000000001</v>
      </c>
      <c r="F76">
        <v>-0.18451999999999999</v>
      </c>
      <c r="G76">
        <f>F76*10</f>
        <v>-1.8452</v>
      </c>
      <c r="H76">
        <v>0.44364999999999999</v>
      </c>
      <c r="I76">
        <f t="shared" si="1"/>
        <v>4.4364999999999997</v>
      </c>
    </row>
    <row r="77" spans="1:9" x14ac:dyDescent="0.3">
      <c r="A77">
        <v>0.29031000000000001</v>
      </c>
      <c r="B77">
        <v>-2.6594000000000002</v>
      </c>
      <c r="C77">
        <v>3.2690000000000001</v>
      </c>
      <c r="D77">
        <v>3.0263</v>
      </c>
      <c r="F77">
        <v>-0.22669</v>
      </c>
      <c r="G77">
        <f>F77*10</f>
        <v>-2.2669000000000001</v>
      </c>
      <c r="H77">
        <v>-0.14027999999999999</v>
      </c>
      <c r="I77">
        <f t="shared" si="1"/>
        <v>-1.4027999999999998</v>
      </c>
    </row>
    <row r="78" spans="1:9" x14ac:dyDescent="0.3">
      <c r="A78">
        <v>2.4228000000000001</v>
      </c>
      <c r="B78">
        <v>1.4956</v>
      </c>
      <c r="C78">
        <v>-4.5888999999999998</v>
      </c>
      <c r="D78">
        <v>0.52029000000000003</v>
      </c>
      <c r="F78">
        <v>0.4577</v>
      </c>
      <c r="G78">
        <f>F78*10</f>
        <v>4.577</v>
      </c>
      <c r="H78">
        <v>-0.27338000000000001</v>
      </c>
      <c r="I78">
        <f t="shared" si="1"/>
        <v>-2.7338</v>
      </c>
    </row>
    <row r="79" spans="1:9" x14ac:dyDescent="0.3">
      <c r="A79">
        <v>-3.5863999999999998</v>
      </c>
      <c r="B79">
        <v>0.43120000000000003</v>
      </c>
      <c r="C79">
        <v>-1.2678</v>
      </c>
      <c r="D79">
        <v>-3.5762999999999998</v>
      </c>
      <c r="F79">
        <v>-0.32874999999999999</v>
      </c>
      <c r="G79">
        <f>F79*10</f>
        <v>-3.2874999999999996</v>
      </c>
      <c r="H79">
        <v>0.47632000000000002</v>
      </c>
      <c r="I79">
        <f t="shared" si="1"/>
        <v>4.7632000000000003</v>
      </c>
    </row>
    <row r="80" spans="1:9" x14ac:dyDescent="0.3">
      <c r="A80">
        <v>2.1804999999999999</v>
      </c>
      <c r="B80">
        <v>-2.2002999999999999</v>
      </c>
      <c r="C80">
        <v>5.0079000000000002</v>
      </c>
      <c r="D80">
        <v>1.1104000000000001</v>
      </c>
      <c r="F80">
        <v>-6.9144999999999998E-2</v>
      </c>
      <c r="G80">
        <f>F80*10</f>
        <v>-0.69145000000000001</v>
      </c>
      <c r="H80">
        <v>-0.28516999999999998</v>
      </c>
      <c r="I80">
        <f t="shared" si="1"/>
        <v>-2.8516999999999997</v>
      </c>
    </row>
    <row r="81" spans="1:9" x14ac:dyDescent="0.3">
      <c r="A81">
        <v>0.86180999999999996</v>
      </c>
      <c r="B81">
        <v>2.4594</v>
      </c>
      <c r="C81">
        <v>-1.1888000000000001</v>
      </c>
      <c r="D81">
        <v>3.0081000000000002</v>
      </c>
      <c r="F81">
        <v>0.41113</v>
      </c>
      <c r="G81">
        <f>F81*10</f>
        <v>4.1113</v>
      </c>
      <c r="H81">
        <v>-0.13203000000000001</v>
      </c>
      <c r="I81">
        <f t="shared" si="1"/>
        <v>-1.3203</v>
      </c>
    </row>
    <row r="82" spans="1:9" x14ac:dyDescent="0.3">
      <c r="A82">
        <v>3.3001</v>
      </c>
      <c r="B82">
        <v>-1.4147000000000001</v>
      </c>
      <c r="C82">
        <v>3.3104</v>
      </c>
      <c r="D82">
        <v>3.4687999999999999</v>
      </c>
      <c r="F82">
        <v>-0.42959000000000003</v>
      </c>
      <c r="G82">
        <f>F82*10</f>
        <v>-4.2959000000000005</v>
      </c>
      <c r="H82">
        <v>0.44840999999999998</v>
      </c>
      <c r="I82">
        <f t="shared" si="1"/>
        <v>4.4840999999999998</v>
      </c>
    </row>
    <row r="83" spans="1:9" x14ac:dyDescent="0.3">
      <c r="A83">
        <v>-0.86906000000000005</v>
      </c>
      <c r="B83">
        <v>2.8460000000000001</v>
      </c>
      <c r="C83">
        <v>-4.4427000000000003</v>
      </c>
      <c r="D83">
        <v>0.41864000000000001</v>
      </c>
      <c r="F83">
        <v>0.1022</v>
      </c>
      <c r="G83">
        <f>F83*10</f>
        <v>1.022</v>
      </c>
      <c r="H83">
        <v>-0.39552999999999999</v>
      </c>
      <c r="I83">
        <f t="shared" si="1"/>
        <v>-3.9552999999999998</v>
      </c>
    </row>
    <row r="84" spans="1:9" x14ac:dyDescent="0.3">
      <c r="A84">
        <v>-2.1391</v>
      </c>
      <c r="B84">
        <v>-2.4721000000000002</v>
      </c>
      <c r="C84">
        <v>-1.3580000000000001</v>
      </c>
      <c r="D84">
        <v>-3.6320999999999999</v>
      </c>
      <c r="F84">
        <v>0.30070999999999998</v>
      </c>
      <c r="G84">
        <f>F84*10</f>
        <v>3.0070999999999999</v>
      </c>
      <c r="H84">
        <v>5.058E-2</v>
      </c>
      <c r="I84">
        <f t="shared" si="1"/>
        <v>0.50580000000000003</v>
      </c>
    </row>
    <row r="85" spans="1:9" x14ac:dyDescent="0.3">
      <c r="A85">
        <v>3.8184999999999998</v>
      </c>
      <c r="B85">
        <v>0.62953000000000003</v>
      </c>
      <c r="C85">
        <v>5.0206</v>
      </c>
      <c r="D85">
        <v>1.1979</v>
      </c>
      <c r="F85">
        <v>-0.48480000000000001</v>
      </c>
      <c r="G85">
        <f>F85*10</f>
        <v>-4.8479999999999999</v>
      </c>
      <c r="H85">
        <v>0.33577000000000001</v>
      </c>
      <c r="I85">
        <f t="shared" si="1"/>
        <v>3.3577000000000004</v>
      </c>
    </row>
    <row r="86" spans="1:9" x14ac:dyDescent="0.3">
      <c r="A86">
        <v>-3.0728</v>
      </c>
      <c r="B86">
        <v>1.7685999999999999</v>
      </c>
      <c r="C86">
        <v>-0.91756000000000004</v>
      </c>
      <c r="D86">
        <v>3.0831</v>
      </c>
      <c r="F86">
        <v>0.28745999999999999</v>
      </c>
      <c r="G86">
        <f>F86*10</f>
        <v>2.8746</v>
      </c>
      <c r="H86">
        <v>-0.45080999999999999</v>
      </c>
      <c r="I86">
        <f t="shared" si="1"/>
        <v>-4.5080999999999998</v>
      </c>
    </row>
    <row r="87" spans="1:9" x14ac:dyDescent="0.3">
      <c r="A87">
        <v>0.53795000000000004</v>
      </c>
      <c r="B87">
        <v>-2.8357000000000001</v>
      </c>
      <c r="C87">
        <v>-4.5711000000000004</v>
      </c>
      <c r="D87">
        <v>-2.5663</v>
      </c>
      <c r="F87">
        <v>0.11829000000000001</v>
      </c>
      <c r="G87">
        <f>F87*10</f>
        <v>1.1829000000000001</v>
      </c>
      <c r="H87">
        <v>0.23366000000000001</v>
      </c>
      <c r="I87">
        <f t="shared" si="1"/>
        <v>2.3366000000000002</v>
      </c>
    </row>
    <row r="88" spans="1:9" x14ac:dyDescent="0.3">
      <c r="A88">
        <v>2.0750000000000002</v>
      </c>
      <c r="B88">
        <v>2.7686000000000002</v>
      </c>
      <c r="C88">
        <v>2.8873000000000002</v>
      </c>
      <c r="D88">
        <v>-3.7892000000000001</v>
      </c>
      <c r="F88">
        <v>-0.4556</v>
      </c>
      <c r="G88">
        <f>F88*10</f>
        <v>-4.556</v>
      </c>
      <c r="H88">
        <v>0.13563</v>
      </c>
      <c r="I88">
        <f t="shared" si="1"/>
        <v>1.3563000000000001</v>
      </c>
    </row>
    <row r="89" spans="1:9" x14ac:dyDescent="0.3">
      <c r="A89">
        <v>-3.8607999999999998</v>
      </c>
      <c r="B89">
        <v>-0.20671</v>
      </c>
      <c r="C89">
        <v>3.1787999999999998</v>
      </c>
      <c r="D89">
        <v>3.4413999999999998</v>
      </c>
      <c r="F89">
        <v>0.47186</v>
      </c>
      <c r="G89">
        <f>F89*10</f>
        <v>4.7186000000000003</v>
      </c>
      <c r="H89">
        <v>-0.40878999999999999</v>
      </c>
      <c r="I89">
        <f t="shared" si="1"/>
        <v>-4.0878999999999994</v>
      </c>
    </row>
    <row r="90" spans="1:9" x14ac:dyDescent="0.3">
      <c r="A90">
        <v>2.8993000000000002</v>
      </c>
      <c r="B90">
        <v>-1.9281999999999999</v>
      </c>
      <c r="C90">
        <v>-4.5037000000000003</v>
      </c>
      <c r="D90">
        <v>0.13364000000000001</v>
      </c>
      <c r="F90">
        <v>-0.13016</v>
      </c>
      <c r="G90">
        <f>F90*10</f>
        <v>-1.3016000000000001</v>
      </c>
      <c r="H90">
        <v>0.36742999999999998</v>
      </c>
      <c r="I90">
        <f t="shared" si="1"/>
        <v>3.6742999999999997</v>
      </c>
    </row>
    <row r="91" spans="1:9" x14ac:dyDescent="0.3">
      <c r="A91">
        <v>-7.1882000000000001E-2</v>
      </c>
      <c r="B91">
        <v>2.9891000000000001</v>
      </c>
      <c r="C91">
        <v>-1.1763999999999999</v>
      </c>
      <c r="D91">
        <v>-3.5522999999999998</v>
      </c>
      <c r="F91">
        <v>-0.29547000000000001</v>
      </c>
      <c r="G91">
        <f>F91*10</f>
        <v>-2.9546999999999999</v>
      </c>
      <c r="H91">
        <v>-0.11113000000000001</v>
      </c>
      <c r="I91">
        <f t="shared" si="1"/>
        <v>-1.1113</v>
      </c>
    </row>
    <row r="92" spans="1:9" x14ac:dyDescent="0.3">
      <c r="A92">
        <v>-2.8140000000000001</v>
      </c>
      <c r="B92">
        <v>-2.0082</v>
      </c>
      <c r="C92">
        <v>5.0221999999999998</v>
      </c>
      <c r="D92">
        <v>1.3205</v>
      </c>
      <c r="F92">
        <v>0.51244000000000001</v>
      </c>
      <c r="G92">
        <f>F92*10</f>
        <v>5.1243999999999996</v>
      </c>
      <c r="H92">
        <v>-0.22034000000000001</v>
      </c>
      <c r="I92">
        <f t="shared" si="1"/>
        <v>-2.2034000000000002</v>
      </c>
    </row>
    <row r="93" spans="1:9" x14ac:dyDescent="0.3">
      <c r="A93">
        <v>3.9466000000000001</v>
      </c>
      <c r="B93">
        <v>-0.15281</v>
      </c>
      <c r="C93">
        <v>-1.1534</v>
      </c>
      <c r="D93">
        <v>3.0158</v>
      </c>
      <c r="F93">
        <v>-0.38544</v>
      </c>
      <c r="G93">
        <f>F93*10</f>
        <v>-3.8544</v>
      </c>
      <c r="H93">
        <v>0.40784999999999999</v>
      </c>
      <c r="I93">
        <f t="shared" si="1"/>
        <v>4.0785</v>
      </c>
    </row>
    <row r="94" spans="1:9" x14ac:dyDescent="0.3">
      <c r="A94">
        <v>-2.4598</v>
      </c>
      <c r="B94">
        <v>2.0960000000000001</v>
      </c>
      <c r="C94">
        <v>-4.5313999999999997</v>
      </c>
      <c r="D94">
        <v>-2.806</v>
      </c>
      <c r="F94">
        <v>8.0099999999999998E-3</v>
      </c>
      <c r="G94">
        <f>F94*10</f>
        <v>8.0100000000000005E-2</v>
      </c>
      <c r="H94">
        <v>-0.32464999999999999</v>
      </c>
      <c r="I94">
        <f t="shared" si="1"/>
        <v>-3.2465000000000002</v>
      </c>
    </row>
    <row r="95" spans="1:9" x14ac:dyDescent="0.3">
      <c r="A95">
        <v>-0.39660000000000001</v>
      </c>
      <c r="B95">
        <v>-2.8323999999999998</v>
      </c>
      <c r="C95">
        <v>3.3022999999999998</v>
      </c>
      <c r="D95">
        <v>-1.7746</v>
      </c>
      <c r="F95">
        <v>0.37537999999999999</v>
      </c>
      <c r="G95">
        <f>F95*10</f>
        <v>3.7538</v>
      </c>
      <c r="H95">
        <v>3.032E-2</v>
      </c>
      <c r="I95">
        <f t="shared" si="1"/>
        <v>0.30320000000000003</v>
      </c>
    </row>
    <row r="96" spans="1:9" x14ac:dyDescent="0.3">
      <c r="A96">
        <v>3.0097</v>
      </c>
      <c r="B96">
        <v>1.6832</v>
      </c>
      <c r="C96">
        <v>3.0874999999999999</v>
      </c>
      <c r="D96">
        <v>3.5222000000000002</v>
      </c>
      <c r="F96">
        <v>-0.50873999999999997</v>
      </c>
      <c r="G96">
        <f>F96*10</f>
        <v>-5.0873999999999997</v>
      </c>
      <c r="H96">
        <v>0.28426000000000001</v>
      </c>
      <c r="I96">
        <f t="shared" si="1"/>
        <v>2.8426</v>
      </c>
    </row>
    <row r="97" spans="1:9" x14ac:dyDescent="0.3">
      <c r="A97">
        <v>-3.1823000000000001</v>
      </c>
      <c r="B97">
        <v>0.32074999999999998</v>
      </c>
      <c r="C97">
        <v>-5.3354999999999997</v>
      </c>
      <c r="D97">
        <v>9.2613000000000001E-2</v>
      </c>
      <c r="F97">
        <v>0.31374000000000002</v>
      </c>
      <c r="G97">
        <f>F97*10</f>
        <v>3.1374000000000004</v>
      </c>
      <c r="H97">
        <v>-0.41011999999999998</v>
      </c>
      <c r="I97">
        <f t="shared" si="1"/>
        <v>-4.1011999999999995</v>
      </c>
    </row>
    <row r="98" spans="1:9" x14ac:dyDescent="0.3">
      <c r="A98">
        <v>2.2563</v>
      </c>
      <c r="B98">
        <v>-2.2549999999999999</v>
      </c>
      <c r="C98">
        <v>-0.89605999999999997</v>
      </c>
      <c r="D98">
        <v>-3.5531999999999999</v>
      </c>
      <c r="F98">
        <v>8.8010000000000005E-2</v>
      </c>
      <c r="G98">
        <f>F98*10</f>
        <v>0.8801000000000001</v>
      </c>
      <c r="H98">
        <v>0.27060000000000001</v>
      </c>
      <c r="I98">
        <f t="shared" si="1"/>
        <v>2.706</v>
      </c>
    </row>
    <row r="99" spans="1:9" x14ac:dyDescent="0.3">
      <c r="A99">
        <v>0.73482999999999998</v>
      </c>
      <c r="B99">
        <v>2.7770000000000001</v>
      </c>
      <c r="C99">
        <v>5.048</v>
      </c>
      <c r="D99">
        <v>1.4924999999999999</v>
      </c>
      <c r="F99">
        <v>-0.43085000000000001</v>
      </c>
      <c r="G99">
        <f>F99*10</f>
        <v>-4.3085000000000004</v>
      </c>
      <c r="H99">
        <v>4.7129999999999998E-2</v>
      </c>
      <c r="I99">
        <f t="shared" si="1"/>
        <v>0.4713</v>
      </c>
    </row>
    <row r="100" spans="1:9" x14ac:dyDescent="0.3">
      <c r="A100">
        <v>-3.3348</v>
      </c>
      <c r="B100">
        <v>-1.4984</v>
      </c>
      <c r="C100">
        <v>-1.3569</v>
      </c>
      <c r="D100">
        <v>2.8946000000000001</v>
      </c>
      <c r="F100">
        <v>0.49636000000000002</v>
      </c>
      <c r="G100">
        <f>F100*10</f>
        <v>4.9636000000000005</v>
      </c>
      <c r="H100">
        <v>-0.33328000000000002</v>
      </c>
      <c r="I100">
        <f t="shared" si="1"/>
        <v>-3.3328000000000002</v>
      </c>
    </row>
    <row r="101" spans="1:9" x14ac:dyDescent="0.3">
      <c r="A101">
        <v>3.7238000000000002</v>
      </c>
      <c r="B101">
        <v>-0.64290999999999998</v>
      </c>
      <c r="C101">
        <v>-4.4363000000000001</v>
      </c>
      <c r="D101">
        <v>-2.7578</v>
      </c>
      <c r="F101">
        <v>-0.23258999999999999</v>
      </c>
      <c r="G101">
        <f>F101*10</f>
        <v>-2.3258999999999999</v>
      </c>
      <c r="H101">
        <v>0.40416999999999997</v>
      </c>
      <c r="I101">
        <f t="shared" si="1"/>
        <v>4.0416999999999996</v>
      </c>
    </row>
    <row r="102" spans="1:9" x14ac:dyDescent="0.3">
      <c r="A102">
        <v>-1.825</v>
      </c>
      <c r="B102">
        <v>2.4552999999999998</v>
      </c>
      <c r="C102">
        <v>3.3416000000000001</v>
      </c>
      <c r="D102">
        <v>-1.6473</v>
      </c>
      <c r="F102">
        <v>-0.18279999999999999</v>
      </c>
      <c r="G102">
        <f>F102*10</f>
        <v>-1.8279999999999998</v>
      </c>
      <c r="H102">
        <v>-0.20749000000000001</v>
      </c>
      <c r="I102">
        <f t="shared" si="1"/>
        <v>-2.0749</v>
      </c>
    </row>
    <row r="103" spans="1:9" x14ac:dyDescent="0.3">
      <c r="A103">
        <v>-1.3488</v>
      </c>
      <c r="B103">
        <v>-2.7079</v>
      </c>
      <c r="C103">
        <v>2.851</v>
      </c>
      <c r="D103">
        <v>3.5493000000000001</v>
      </c>
      <c r="F103">
        <v>0.48053000000000001</v>
      </c>
      <c r="G103">
        <f>F103*10</f>
        <v>4.8052999999999999</v>
      </c>
      <c r="H103">
        <v>-0.12454</v>
      </c>
      <c r="I103">
        <f t="shared" si="1"/>
        <v>-1.2454000000000001</v>
      </c>
    </row>
    <row r="104" spans="1:9" x14ac:dyDescent="0.3">
      <c r="A104">
        <v>3.4851000000000001</v>
      </c>
      <c r="B104">
        <v>1.0787</v>
      </c>
      <c r="C104">
        <v>-4.6388999999999996</v>
      </c>
      <c r="D104">
        <v>0.12656000000000001</v>
      </c>
      <c r="F104">
        <v>-0.45826</v>
      </c>
      <c r="G104">
        <f>F104*10</f>
        <v>-4.5826000000000002</v>
      </c>
      <c r="H104">
        <v>0.37615999999999999</v>
      </c>
      <c r="I104">
        <f t="shared" si="1"/>
        <v>3.7616000000000001</v>
      </c>
    </row>
    <row r="105" spans="1:9" x14ac:dyDescent="0.3">
      <c r="A105">
        <v>-3.6133999999999999</v>
      </c>
      <c r="B105">
        <v>0.95789999999999997</v>
      </c>
      <c r="C105">
        <v>-0.77429999999999999</v>
      </c>
      <c r="D105">
        <v>-3.4361000000000002</v>
      </c>
      <c r="F105">
        <v>0.13914000000000001</v>
      </c>
      <c r="G105">
        <f>F105*10</f>
        <v>1.3914000000000002</v>
      </c>
      <c r="H105">
        <v>-0.37808000000000003</v>
      </c>
      <c r="I105">
        <f t="shared" si="1"/>
        <v>-3.7808000000000002</v>
      </c>
    </row>
    <row r="106" spans="1:9" x14ac:dyDescent="0.3">
      <c r="A106">
        <v>1.4293</v>
      </c>
      <c r="B106">
        <v>-2.5398000000000001</v>
      </c>
      <c r="C106">
        <v>4.9901999999999997</v>
      </c>
      <c r="D106">
        <v>1.4975000000000001</v>
      </c>
      <c r="F106">
        <v>0.27156999999999998</v>
      </c>
      <c r="G106">
        <f>F106*10</f>
        <v>2.7157</v>
      </c>
      <c r="H106">
        <v>0.13464999999999999</v>
      </c>
      <c r="I106">
        <f t="shared" si="1"/>
        <v>1.3464999999999998</v>
      </c>
    </row>
    <row r="107" spans="1:9" x14ac:dyDescent="0.3">
      <c r="A107">
        <v>1.7770999999999999</v>
      </c>
      <c r="B107">
        <v>2.548</v>
      </c>
      <c r="C107">
        <v>-1.4912000000000001</v>
      </c>
      <c r="D107">
        <v>2.8658000000000001</v>
      </c>
      <c r="F107">
        <v>-0.50144999999999995</v>
      </c>
      <c r="G107">
        <f>F107*10</f>
        <v>-5.0145</v>
      </c>
      <c r="H107">
        <v>0.19728999999999999</v>
      </c>
      <c r="I107">
        <f t="shared" si="1"/>
        <v>1.9728999999999999</v>
      </c>
    </row>
    <row r="108" spans="1:9" x14ac:dyDescent="0.3">
      <c r="A108">
        <v>-3.7633000000000001</v>
      </c>
      <c r="B108">
        <v>-0.94450999999999996</v>
      </c>
      <c r="C108">
        <v>-4.3773999999999997</v>
      </c>
      <c r="D108">
        <v>-2.8479000000000001</v>
      </c>
      <c r="F108">
        <v>0.40799000000000002</v>
      </c>
      <c r="G108">
        <f>F108*10</f>
        <v>4.0799000000000003</v>
      </c>
      <c r="H108">
        <v>-0.39800999999999997</v>
      </c>
      <c r="I108">
        <f t="shared" si="1"/>
        <v>-3.9800999999999997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tabSelected="1" workbookViewId="0"/>
  </sheetViews>
  <sheetFormatPr defaultRowHeight="14.4" x14ac:dyDescent="0.3"/>
  <cols>
    <col min="4" max="4" width="8.88671875" customWidth="1"/>
  </cols>
  <sheetData>
    <row r="1" spans="1:5" s="1" customFormat="1" x14ac:dyDescent="0.3">
      <c r="A1" s="1" t="s">
        <v>0</v>
      </c>
      <c r="B1" s="1" t="s">
        <v>1</v>
      </c>
      <c r="D1" s="1" t="s">
        <v>4</v>
      </c>
      <c r="E1" s="1" t="s">
        <v>5</v>
      </c>
    </row>
    <row r="2" spans="1:5" x14ac:dyDescent="0.3">
      <c r="A2">
        <v>-2.4853000000000001</v>
      </c>
      <c r="B2">
        <v>1.7681</v>
      </c>
      <c r="D2">
        <v>0.79720000000000002</v>
      </c>
      <c r="E2">
        <v>0</v>
      </c>
    </row>
    <row r="3" spans="1:5" x14ac:dyDescent="0.3">
      <c r="A3">
        <v>-0.20432</v>
      </c>
      <c r="B3">
        <v>-2.6652</v>
      </c>
      <c r="D3">
        <v>2.9049000000000005</v>
      </c>
      <c r="E3">
        <v>0.79720000000000002</v>
      </c>
    </row>
    <row r="4" spans="1:5" x14ac:dyDescent="0.3">
      <c r="A4">
        <v>2.9403999999999999</v>
      </c>
      <c r="B4">
        <v>2.0285000000000002</v>
      </c>
      <c r="D4">
        <v>-4.6750999999999996</v>
      </c>
      <c r="E4">
        <v>2.9049000000000005</v>
      </c>
    </row>
    <row r="5" spans="1:5" x14ac:dyDescent="0.3">
      <c r="A5">
        <v>-3.5304000000000002</v>
      </c>
      <c r="B5">
        <v>0.22053</v>
      </c>
      <c r="D5">
        <v>3.4271000000000003</v>
      </c>
      <c r="E5">
        <v>-4.6750999999999996</v>
      </c>
    </row>
    <row r="6" spans="1:5" x14ac:dyDescent="0.3">
      <c r="A6">
        <v>2.0575000000000001</v>
      </c>
      <c r="B6">
        <v>-2.1476000000000002</v>
      </c>
      <c r="D6">
        <v>8.1499999999999989E-2</v>
      </c>
      <c r="E6">
        <v>3.4271000000000003</v>
      </c>
    </row>
    <row r="7" spans="1:5" x14ac:dyDescent="0.3">
      <c r="A7">
        <v>0.8125</v>
      </c>
      <c r="B7">
        <v>2.6764999999999999</v>
      </c>
      <c r="D7">
        <v>-3.53</v>
      </c>
      <c r="E7">
        <v>8.1499999999999989E-2</v>
      </c>
    </row>
    <row r="8" spans="1:5" x14ac:dyDescent="0.3">
      <c r="A8">
        <v>-3.3973</v>
      </c>
      <c r="B8">
        <v>-1.3873</v>
      </c>
      <c r="D8">
        <v>4.7030000000000003</v>
      </c>
      <c r="E8">
        <v>-3.53</v>
      </c>
    </row>
    <row r="9" spans="1:5" x14ac:dyDescent="0.3">
      <c r="A9">
        <v>3.3935</v>
      </c>
      <c r="B9">
        <v>-0.72458999999999996</v>
      </c>
      <c r="D9">
        <v>-2.7555000000000001</v>
      </c>
      <c r="E9">
        <v>4.7030000000000003</v>
      </c>
    </row>
    <row r="10" spans="1:5" x14ac:dyDescent="0.3">
      <c r="A10">
        <v>-1.6235999999999999</v>
      </c>
      <c r="B10">
        <v>2.7658</v>
      </c>
      <c r="D10">
        <v>-0.98710000000000009</v>
      </c>
      <c r="E10">
        <v>-2.7555000000000001</v>
      </c>
    </row>
    <row r="11" spans="1:5" x14ac:dyDescent="0.3">
      <c r="A11">
        <v>-1.6439999999999999</v>
      </c>
      <c r="B11">
        <v>-2.6232000000000002</v>
      </c>
      <c r="D11">
        <v>4.0949999999999998</v>
      </c>
      <c r="E11">
        <v>-0.98710000000000009</v>
      </c>
    </row>
    <row r="12" spans="1:5" x14ac:dyDescent="0.3">
      <c r="A12">
        <v>3.6482000000000001</v>
      </c>
      <c r="B12">
        <v>0.89646000000000003</v>
      </c>
      <c r="D12">
        <v>-4.4790000000000001</v>
      </c>
      <c r="E12">
        <v>4.0949999999999998</v>
      </c>
    </row>
    <row r="13" spans="1:5" x14ac:dyDescent="0.3">
      <c r="A13">
        <v>-3.2214</v>
      </c>
      <c r="B13">
        <v>1.4681</v>
      </c>
      <c r="D13">
        <v>1.9632000000000001</v>
      </c>
      <c r="E13">
        <v>-4.4790000000000001</v>
      </c>
    </row>
    <row r="14" spans="1:5" x14ac:dyDescent="0.3">
      <c r="A14">
        <v>0.59491000000000005</v>
      </c>
      <c r="B14">
        <v>-2.6956000000000002</v>
      </c>
      <c r="D14">
        <v>1.8437999999999999</v>
      </c>
      <c r="E14">
        <v>1.9632000000000001</v>
      </c>
    </row>
    <row r="15" spans="1:5" x14ac:dyDescent="0.3">
      <c r="A15">
        <v>2.3914</v>
      </c>
      <c r="B15">
        <v>2.2446000000000002</v>
      </c>
      <c r="D15">
        <v>-4.4244000000000003</v>
      </c>
      <c r="E15">
        <v>1.8437999999999999</v>
      </c>
    </row>
    <row r="16" spans="1:5" x14ac:dyDescent="0.3">
      <c r="A16">
        <v>-3.5829</v>
      </c>
      <c r="B16">
        <v>-0.33517000000000002</v>
      </c>
      <c r="D16">
        <v>4.1517999999999997</v>
      </c>
      <c r="E16">
        <v>-4.4244000000000003</v>
      </c>
    </row>
    <row r="17" spans="1:5" x14ac:dyDescent="0.3">
      <c r="A17">
        <v>2.4497</v>
      </c>
      <c r="B17">
        <v>-1.7906</v>
      </c>
      <c r="D17">
        <v>-1.1335999999999999</v>
      </c>
      <c r="E17">
        <v>4.1517999999999997</v>
      </c>
    </row>
    <row r="18" spans="1:5" x14ac:dyDescent="0.3">
      <c r="A18">
        <v>-3.2945000000000002</v>
      </c>
      <c r="B18">
        <v>-1.0549999999999999</v>
      </c>
      <c r="D18">
        <v>-2.6218000000000004</v>
      </c>
      <c r="E18">
        <v>-1.1337999999999999</v>
      </c>
    </row>
    <row r="19" spans="1:5" x14ac:dyDescent="0.3">
      <c r="A19">
        <v>3.4333999999999998</v>
      </c>
      <c r="B19">
        <v>-0.87636000000000003</v>
      </c>
      <c r="D19">
        <v>4.7012999999999998</v>
      </c>
      <c r="E19">
        <v>-2.6337999999999999</v>
      </c>
    </row>
    <row r="20" spans="1:5" x14ac:dyDescent="0.3">
      <c r="A20">
        <v>-1.7532000000000001</v>
      </c>
      <c r="B20">
        <v>2.3847999999999998</v>
      </c>
      <c r="D20">
        <v>-3.5647000000000002</v>
      </c>
      <c r="E20">
        <v>4.6353</v>
      </c>
    </row>
    <row r="21" spans="1:5" x14ac:dyDescent="0.3">
      <c r="A21">
        <v>-1.1645000000000001</v>
      </c>
      <c r="B21">
        <v>-2.4464000000000001</v>
      </c>
      <c r="D21">
        <v>0.12319999999999999</v>
      </c>
      <c r="E21">
        <v>-3.5952000000000002</v>
      </c>
    </row>
    <row r="22" spans="1:5" x14ac:dyDescent="0.3">
      <c r="A22">
        <v>3.1454</v>
      </c>
      <c r="B22">
        <v>0.66593000000000002</v>
      </c>
      <c r="D22">
        <v>3.4095999999999997</v>
      </c>
      <c r="E22">
        <v>0.1215</v>
      </c>
    </row>
    <row r="23" spans="1:5" x14ac:dyDescent="0.3">
      <c r="A23">
        <v>-3.3643999999999998</v>
      </c>
      <c r="B23">
        <v>1.3089</v>
      </c>
      <c r="D23">
        <v>-4.5679999999999996</v>
      </c>
      <c r="E23">
        <v>3.4417999999999997</v>
      </c>
    </row>
    <row r="24" spans="1:5" x14ac:dyDescent="0.3">
      <c r="A24">
        <v>0.98904999999999998</v>
      </c>
      <c r="B24">
        <v>-2.5245000000000002</v>
      </c>
      <c r="D24">
        <v>2.6109</v>
      </c>
      <c r="E24">
        <v>-4.6067</v>
      </c>
    </row>
    <row r="25" spans="1:5" x14ac:dyDescent="0.3">
      <c r="A25">
        <v>3.0049000000000001</v>
      </c>
      <c r="B25">
        <v>2.5501</v>
      </c>
      <c r="D25">
        <v>1.1994</v>
      </c>
      <c r="E25">
        <v>2.5617000000000001</v>
      </c>
    </row>
    <row r="26" spans="1:5" x14ac:dyDescent="0.3">
      <c r="A26">
        <v>-3.5266000000000002</v>
      </c>
      <c r="B26">
        <v>-8.6039000000000004E-2</v>
      </c>
      <c r="D26">
        <v>-4.1540999999999997</v>
      </c>
      <c r="E26">
        <v>1.3433999999999999</v>
      </c>
    </row>
    <row r="27" spans="1:5" x14ac:dyDescent="0.3">
      <c r="A27">
        <v>2.7984</v>
      </c>
      <c r="B27">
        <v>-1.7484999999999999</v>
      </c>
      <c r="D27">
        <v>4.0559000000000003</v>
      </c>
      <c r="E27">
        <v>-4.2403999999999993</v>
      </c>
    </row>
    <row r="28" spans="1:5" x14ac:dyDescent="0.3">
      <c r="A28">
        <v>-0.185</v>
      </c>
      <c r="B28">
        <v>2.5684999999999998</v>
      </c>
      <c r="D28">
        <v>-0.92011999999999994</v>
      </c>
      <c r="E28">
        <v>4.0247000000000002</v>
      </c>
    </row>
    <row r="29" spans="1:5" x14ac:dyDescent="0.3">
      <c r="A29">
        <v>-2.4662999999999999</v>
      </c>
      <c r="B29">
        <v>-1.6183000000000001</v>
      </c>
      <c r="D29">
        <v>-2.9262999999999999</v>
      </c>
      <c r="E29">
        <v>-0.72775999999999996</v>
      </c>
    </row>
    <row r="30" spans="1:5" x14ac:dyDescent="0.3">
      <c r="A30">
        <v>3.5205000000000002</v>
      </c>
      <c r="B30">
        <v>-0.52598999999999996</v>
      </c>
      <c r="D30">
        <v>4.5193000000000003</v>
      </c>
      <c r="E30">
        <v>-3.1360999999999999</v>
      </c>
    </row>
    <row r="31" spans="1:5" x14ac:dyDescent="0.3">
      <c r="A31">
        <v>-2.3277999999999999</v>
      </c>
      <c r="B31">
        <v>2.0768</v>
      </c>
      <c r="D31">
        <v>-2.5730999999999997</v>
      </c>
      <c r="E31">
        <v>4.5883000000000003</v>
      </c>
    </row>
    <row r="32" spans="1:5" x14ac:dyDescent="0.3">
      <c r="A32">
        <v>-0.49889</v>
      </c>
      <c r="B32">
        <v>-2.5525000000000002</v>
      </c>
      <c r="D32">
        <v>-1.4177</v>
      </c>
      <c r="E32">
        <v>-2.3767</v>
      </c>
    </row>
    <row r="33" spans="1:5" x14ac:dyDescent="0.3">
      <c r="A33">
        <v>2.9664000000000001</v>
      </c>
      <c r="B33">
        <v>1.1309</v>
      </c>
      <c r="D33">
        <v>4.2896999999999998</v>
      </c>
      <c r="E33">
        <v>-1.7244999999999999</v>
      </c>
    </row>
    <row r="34" spans="1:5" x14ac:dyDescent="0.3">
      <c r="A34">
        <v>0.36607000000000001</v>
      </c>
      <c r="B34">
        <v>2.6463000000000001</v>
      </c>
      <c r="D34">
        <v>-3.7518000000000002</v>
      </c>
      <c r="E34">
        <v>4.4746000000000006</v>
      </c>
    </row>
    <row r="35" spans="1:5" x14ac:dyDescent="0.3">
      <c r="A35">
        <v>-2.9801000000000002</v>
      </c>
      <c r="B35">
        <v>-1.831</v>
      </c>
      <c r="D35">
        <v>0.22322999999999998</v>
      </c>
      <c r="E35">
        <v>-3.6419000000000001</v>
      </c>
    </row>
    <row r="36" spans="1:5" x14ac:dyDescent="0.3">
      <c r="A36">
        <v>3.5013000000000001</v>
      </c>
      <c r="B36">
        <v>-0.37880000000000003</v>
      </c>
      <c r="D36">
        <v>3.4847000000000001</v>
      </c>
      <c r="E36">
        <v>-8.0100000000000005E-2</v>
      </c>
    </row>
    <row r="37" spans="1:5" x14ac:dyDescent="0.3">
      <c r="A37">
        <v>-1.6476999999999999</v>
      </c>
      <c r="B37">
        <v>2.3637000000000001</v>
      </c>
      <c r="D37">
        <v>-4.4351000000000003</v>
      </c>
      <c r="E37">
        <v>3.7402000000000002</v>
      </c>
    </row>
    <row r="38" spans="1:5" x14ac:dyDescent="0.3">
      <c r="A38">
        <v>-1.2451000000000001</v>
      </c>
      <c r="B38">
        <v>-2.7968999999999999</v>
      </c>
      <c r="D38">
        <v>1.9072</v>
      </c>
      <c r="E38">
        <v>-4.4592000000000001</v>
      </c>
    </row>
    <row r="39" spans="1:5" x14ac:dyDescent="0.3">
      <c r="A39">
        <v>3.2040000000000002</v>
      </c>
      <c r="B39">
        <v>1.1869000000000001</v>
      </c>
      <c r="D39">
        <v>2.1110000000000002</v>
      </c>
      <c r="E39">
        <v>1.6979</v>
      </c>
    </row>
    <row r="40" spans="1:5" x14ac:dyDescent="0.3">
      <c r="A40">
        <v>-3.5508999999999999</v>
      </c>
      <c r="B40">
        <v>1.1758999999999999</v>
      </c>
      <c r="D40">
        <v>-4.4851999999999999</v>
      </c>
      <c r="E40">
        <v>2.3841000000000001</v>
      </c>
    </row>
    <row r="41" spans="1:5" x14ac:dyDescent="0.3">
      <c r="A41">
        <v>0.93037000000000003</v>
      </c>
      <c r="B41">
        <v>-2.5859999999999999</v>
      </c>
      <c r="D41">
        <v>3.3878000000000004</v>
      </c>
      <c r="E41">
        <v>-4.6189</v>
      </c>
    </row>
    <row r="42" spans="1:5" x14ac:dyDescent="0.3">
      <c r="A42">
        <v>2.2115999999999998</v>
      </c>
      <c r="B42">
        <v>2.1116000000000001</v>
      </c>
      <c r="D42">
        <v>0.32704999999999995</v>
      </c>
      <c r="E42">
        <v>3.286</v>
      </c>
    </row>
    <row r="43" spans="1:5" x14ac:dyDescent="0.3">
      <c r="A43">
        <v>-3.6796000000000002</v>
      </c>
      <c r="B43">
        <v>-0.15284</v>
      </c>
      <c r="D43">
        <v>-3.7902999999999998</v>
      </c>
      <c r="E43">
        <v>0.58148</v>
      </c>
    </row>
    <row r="44" spans="1:5" x14ac:dyDescent="0.3">
      <c r="A44">
        <v>2.3264999999999998</v>
      </c>
      <c r="B44">
        <v>-2.0990000000000002</v>
      </c>
      <c r="D44">
        <v>4.3315999999999999</v>
      </c>
      <c r="E44">
        <v>-4.0006000000000004</v>
      </c>
    </row>
    <row r="45" spans="1:5" x14ac:dyDescent="0.3">
      <c r="A45">
        <v>0.61941000000000002</v>
      </c>
      <c r="B45">
        <v>2.8729</v>
      </c>
      <c r="D45">
        <v>-1.5335999999999999</v>
      </c>
      <c r="E45">
        <v>4.3356000000000003</v>
      </c>
    </row>
    <row r="46" spans="1:5" x14ac:dyDescent="0.3">
      <c r="A46">
        <v>-3.0790000000000002</v>
      </c>
      <c r="B46">
        <v>-1.4368000000000001</v>
      </c>
      <c r="D46">
        <v>-2.4466999999999999</v>
      </c>
      <c r="E46">
        <v>-1.3283</v>
      </c>
    </row>
    <row r="47" spans="1:5" x14ac:dyDescent="0.3">
      <c r="A47">
        <v>3.3588</v>
      </c>
      <c r="B47">
        <v>-1.0233000000000001</v>
      </c>
      <c r="D47">
        <v>4.5407999999999999</v>
      </c>
      <c r="E47">
        <v>-2.7031000000000001</v>
      </c>
    </row>
    <row r="48" spans="1:5" x14ac:dyDescent="0.3">
      <c r="A48">
        <v>-1.1938</v>
      </c>
      <c r="B48">
        <v>2.7881</v>
      </c>
      <c r="D48">
        <v>-3.1343999999999999</v>
      </c>
      <c r="E48">
        <v>4.6505000000000001</v>
      </c>
    </row>
    <row r="49" spans="1:5" x14ac:dyDescent="0.3">
      <c r="A49">
        <v>-1.917</v>
      </c>
      <c r="B49">
        <v>-2.3711000000000002</v>
      </c>
      <c r="D49">
        <v>-0.68847000000000003</v>
      </c>
      <c r="E49">
        <v>-3.0129000000000001</v>
      </c>
    </row>
    <row r="50" spans="1:5" x14ac:dyDescent="0.3">
      <c r="A50">
        <v>3.7178</v>
      </c>
      <c r="B50">
        <v>0.35866999999999999</v>
      </c>
      <c r="D50">
        <v>3.9805000000000001</v>
      </c>
      <c r="E50">
        <v>-0.94747999999999999</v>
      </c>
    </row>
    <row r="51" spans="1:5" x14ac:dyDescent="0.3">
      <c r="A51">
        <v>-2.8193999999999999</v>
      </c>
      <c r="B51">
        <v>2.0371000000000001</v>
      </c>
      <c r="D51">
        <v>-4.2039</v>
      </c>
      <c r="E51">
        <v>4.1774000000000004</v>
      </c>
    </row>
    <row r="52" spans="1:5" x14ac:dyDescent="0.3">
      <c r="A52">
        <v>-0.26637</v>
      </c>
      <c r="B52">
        <v>-2.8340999999999998</v>
      </c>
      <c r="D52">
        <v>1.1865000000000001</v>
      </c>
      <c r="E52">
        <v>-4.1868999999999996</v>
      </c>
    </row>
    <row r="53" spans="1:5" x14ac:dyDescent="0.3">
      <c r="A53">
        <v>3.032</v>
      </c>
      <c r="B53">
        <v>1.6478999999999999</v>
      </c>
      <c r="D53">
        <v>2.7456999999999998</v>
      </c>
      <c r="E53">
        <v>0.96872999999999998</v>
      </c>
    </row>
    <row r="54" spans="1:5" x14ac:dyDescent="0.3">
      <c r="A54">
        <v>-3.3481999999999998</v>
      </c>
      <c r="B54">
        <v>0.73873</v>
      </c>
      <c r="D54">
        <v>-4.5609999999999999</v>
      </c>
      <c r="E54">
        <v>2.9963000000000002</v>
      </c>
    </row>
    <row r="55" spans="1:5" x14ac:dyDescent="0.3">
      <c r="A55">
        <v>1.8227</v>
      </c>
      <c r="B55">
        <v>-2.4904000000000002</v>
      </c>
      <c r="D55">
        <v>2.8604000000000003</v>
      </c>
      <c r="E55">
        <v>-4.6513999999999998</v>
      </c>
    </row>
    <row r="56" spans="1:5" x14ac:dyDescent="0.3">
      <c r="A56">
        <v>1.3352999999999999</v>
      </c>
      <c r="B56">
        <v>2.6112000000000002</v>
      </c>
      <c r="D56">
        <v>1.0455000000000001</v>
      </c>
      <c r="E56">
        <v>2.7207999999999997</v>
      </c>
    </row>
    <row r="57" spans="1:5" x14ac:dyDescent="0.3">
      <c r="A57">
        <v>-3.5985</v>
      </c>
      <c r="B57">
        <v>-0.87217</v>
      </c>
      <c r="D57">
        <v>-4.1452999999999998</v>
      </c>
      <c r="E57">
        <v>1.3075000000000001</v>
      </c>
    </row>
    <row r="58" spans="1:5" x14ac:dyDescent="0.3">
      <c r="A58">
        <v>3.4367999999999999</v>
      </c>
      <c r="B58">
        <v>-1.2202999999999999</v>
      </c>
      <c r="D58">
        <v>4.0495000000000001</v>
      </c>
      <c r="E58">
        <v>-4.3275999999999994</v>
      </c>
    </row>
    <row r="59" spans="1:5" x14ac:dyDescent="0.3">
      <c r="A59">
        <v>-0.75900000000000001</v>
      </c>
      <c r="B59">
        <v>2.6757</v>
      </c>
      <c r="D59">
        <v>-0.83183000000000007</v>
      </c>
      <c r="E59">
        <v>4.0117000000000003</v>
      </c>
    </row>
    <row r="60" spans="1:5" x14ac:dyDescent="0.3">
      <c r="A60">
        <v>-2.4590000000000001</v>
      </c>
      <c r="B60">
        <v>-2.1692</v>
      </c>
      <c r="D60">
        <v>-3.0270999999999999</v>
      </c>
      <c r="E60">
        <v>-0.60302</v>
      </c>
    </row>
    <row r="61" spans="1:5" x14ac:dyDescent="0.3">
      <c r="A61">
        <v>4.0255000000000001</v>
      </c>
      <c r="B61">
        <v>0.16732</v>
      </c>
      <c r="D61">
        <v>4.5523999999999996</v>
      </c>
      <c r="E61">
        <v>-3.2705000000000002</v>
      </c>
    </row>
    <row r="62" spans="1:5" x14ac:dyDescent="0.3">
      <c r="A62">
        <v>-3.4087000000000001</v>
      </c>
      <c r="B62">
        <v>2.3588</v>
      </c>
      <c r="D62">
        <v>-2.5682</v>
      </c>
      <c r="E62">
        <v>4.6227</v>
      </c>
    </row>
    <row r="63" spans="1:5" x14ac:dyDescent="0.3">
      <c r="A63">
        <v>-0.37042000000000003</v>
      </c>
      <c r="B63">
        <v>-2.7191000000000001</v>
      </c>
      <c r="D63">
        <v>-1.3958999999999999</v>
      </c>
      <c r="E63">
        <v>-2.4113000000000002</v>
      </c>
    </row>
    <row r="64" spans="1:5" x14ac:dyDescent="0.3">
      <c r="A64">
        <v>3.2582</v>
      </c>
      <c r="B64">
        <v>1.601</v>
      </c>
      <c r="D64">
        <v>4.2837999999999994</v>
      </c>
      <c r="E64">
        <v>-1.6591</v>
      </c>
    </row>
    <row r="65" spans="1:5" x14ac:dyDescent="0.3">
      <c r="A65">
        <v>-3.7900999999999998</v>
      </c>
      <c r="B65">
        <v>0.71982999999999997</v>
      </c>
      <c r="D65">
        <v>-3.8693</v>
      </c>
      <c r="E65">
        <v>4.4504000000000001</v>
      </c>
    </row>
    <row r="66" spans="1:5" x14ac:dyDescent="0.3">
      <c r="A66">
        <v>1.4956</v>
      </c>
      <c r="B66">
        <v>-2.4973000000000001</v>
      </c>
      <c r="D66">
        <v>0.47188000000000002</v>
      </c>
      <c r="E66">
        <v>-3.8108999999999997</v>
      </c>
    </row>
    <row r="67" spans="1:5" x14ac:dyDescent="0.3">
      <c r="A67">
        <v>1.8038000000000001</v>
      </c>
      <c r="B67">
        <v>2.3005</v>
      </c>
      <c r="D67">
        <v>3.2892999999999999</v>
      </c>
      <c r="E67">
        <v>0.23347000000000001</v>
      </c>
    </row>
    <row r="68" spans="1:5" x14ac:dyDescent="0.3">
      <c r="A68">
        <v>-3.7482000000000002</v>
      </c>
      <c r="B68">
        <v>-0.48093000000000002</v>
      </c>
      <c r="D68">
        <v>-4.5146999999999995</v>
      </c>
      <c r="E68">
        <v>3.5238999999999998</v>
      </c>
    </row>
    <row r="69" spans="1:5" x14ac:dyDescent="0.3">
      <c r="A69">
        <v>2.9906999999999999</v>
      </c>
      <c r="B69">
        <v>-1.9216</v>
      </c>
      <c r="D69">
        <v>2.2599</v>
      </c>
      <c r="E69">
        <v>-4.5656999999999996</v>
      </c>
    </row>
    <row r="70" spans="1:5" x14ac:dyDescent="0.3">
      <c r="A70">
        <v>0.10904</v>
      </c>
      <c r="B70">
        <v>2.625</v>
      </c>
      <c r="D70">
        <v>1.7399</v>
      </c>
      <c r="E70">
        <v>2.0834000000000001</v>
      </c>
    </row>
    <row r="71" spans="1:5" x14ac:dyDescent="0.3">
      <c r="A71">
        <v>-3.1355</v>
      </c>
      <c r="B71">
        <v>-1.5201</v>
      </c>
      <c r="D71">
        <v>-4.3879999999999999</v>
      </c>
      <c r="E71">
        <v>2.0075000000000003</v>
      </c>
    </row>
    <row r="72" spans="1:5" x14ac:dyDescent="0.3">
      <c r="A72">
        <v>3.6065</v>
      </c>
      <c r="B72">
        <v>-0.72911999999999999</v>
      </c>
      <c r="D72">
        <v>3.6799999999999997</v>
      </c>
      <c r="E72">
        <v>-4.5640000000000001</v>
      </c>
    </row>
    <row r="73" spans="1:5" x14ac:dyDescent="0.3">
      <c r="A73">
        <v>-1.6145</v>
      </c>
      <c r="B73">
        <v>2.2364000000000002</v>
      </c>
      <c r="D73">
        <v>-0.10828000000000002</v>
      </c>
      <c r="E73">
        <v>3.5667999999999997</v>
      </c>
    </row>
    <row r="74" spans="1:5" x14ac:dyDescent="0.3">
      <c r="A74">
        <v>-1.6208</v>
      </c>
      <c r="B74">
        <v>-2.2793999999999999</v>
      </c>
      <c r="D74">
        <v>-3.5349999999999997</v>
      </c>
      <c r="E74">
        <v>0.23194999999999999</v>
      </c>
    </row>
    <row r="75" spans="1:5" x14ac:dyDescent="0.3">
      <c r="A75">
        <v>3.6848999999999998</v>
      </c>
      <c r="B75">
        <v>0.32491999999999999</v>
      </c>
      <c r="D75">
        <v>4.4728000000000003</v>
      </c>
      <c r="E75">
        <v>-3.8673000000000002</v>
      </c>
    </row>
    <row r="76" spans="1:5" x14ac:dyDescent="0.3">
      <c r="A76">
        <v>-2.9660000000000002</v>
      </c>
      <c r="B76">
        <v>1.6836</v>
      </c>
      <c r="D76">
        <v>-1.8452</v>
      </c>
      <c r="E76">
        <v>4.4364999999999997</v>
      </c>
    </row>
    <row r="77" spans="1:5" x14ac:dyDescent="0.3">
      <c r="A77">
        <v>0.29031000000000001</v>
      </c>
      <c r="B77">
        <v>-2.6594000000000002</v>
      </c>
      <c r="D77">
        <v>-2.2669000000000001</v>
      </c>
      <c r="E77">
        <v>-1.4027999999999998</v>
      </c>
    </row>
    <row r="78" spans="1:5" x14ac:dyDescent="0.3">
      <c r="A78">
        <v>2.4228000000000001</v>
      </c>
      <c r="B78">
        <v>1.4956</v>
      </c>
      <c r="D78">
        <v>4.577</v>
      </c>
      <c r="E78">
        <v>-2.7338</v>
      </c>
    </row>
    <row r="79" spans="1:5" x14ac:dyDescent="0.3">
      <c r="A79">
        <v>-3.5863999999999998</v>
      </c>
      <c r="B79">
        <v>0.43120000000000003</v>
      </c>
      <c r="D79">
        <v>-3.2874999999999996</v>
      </c>
      <c r="E79">
        <v>4.7632000000000003</v>
      </c>
    </row>
    <row r="80" spans="1:5" x14ac:dyDescent="0.3">
      <c r="A80">
        <v>2.1804999999999999</v>
      </c>
      <c r="B80">
        <v>-2.2002999999999999</v>
      </c>
      <c r="D80">
        <v>-0.69145000000000001</v>
      </c>
      <c r="E80">
        <v>-2.8516999999999997</v>
      </c>
    </row>
    <row r="81" spans="1:5" x14ac:dyDescent="0.3">
      <c r="A81">
        <v>0.86180999999999996</v>
      </c>
      <c r="B81">
        <v>2.4594</v>
      </c>
      <c r="D81">
        <v>4.1113</v>
      </c>
      <c r="E81">
        <v>-1.3203</v>
      </c>
    </row>
    <row r="82" spans="1:5" x14ac:dyDescent="0.3">
      <c r="A82">
        <v>3.3001</v>
      </c>
      <c r="B82">
        <v>-1.4147000000000001</v>
      </c>
      <c r="D82">
        <v>-4.2959000000000005</v>
      </c>
      <c r="E82">
        <v>4.4840999999999998</v>
      </c>
    </row>
    <row r="83" spans="1:5" x14ac:dyDescent="0.3">
      <c r="A83">
        <v>-0.86906000000000005</v>
      </c>
      <c r="B83">
        <v>2.8460000000000001</v>
      </c>
      <c r="D83">
        <v>1.022</v>
      </c>
      <c r="E83">
        <v>-3.9552999999999998</v>
      </c>
    </row>
    <row r="84" spans="1:5" x14ac:dyDescent="0.3">
      <c r="A84">
        <v>-2.1391</v>
      </c>
      <c r="B84">
        <v>-2.4721000000000002</v>
      </c>
      <c r="D84">
        <v>3.0070999999999999</v>
      </c>
      <c r="E84">
        <v>0.50580000000000003</v>
      </c>
    </row>
    <row r="85" spans="1:5" x14ac:dyDescent="0.3">
      <c r="A85">
        <v>3.8184999999999998</v>
      </c>
      <c r="B85">
        <v>0.62953000000000003</v>
      </c>
      <c r="D85">
        <v>-4.8479999999999999</v>
      </c>
      <c r="E85">
        <v>3.3577000000000004</v>
      </c>
    </row>
    <row r="86" spans="1:5" x14ac:dyDescent="0.3">
      <c r="A86">
        <v>-3.0728</v>
      </c>
      <c r="B86">
        <v>1.7685999999999999</v>
      </c>
      <c r="D86">
        <v>2.8746</v>
      </c>
      <c r="E86">
        <v>-4.5080999999999998</v>
      </c>
    </row>
    <row r="87" spans="1:5" x14ac:dyDescent="0.3">
      <c r="A87">
        <v>0.53795000000000004</v>
      </c>
      <c r="B87">
        <v>-2.8357000000000001</v>
      </c>
      <c r="D87">
        <v>1.1829000000000001</v>
      </c>
      <c r="E87">
        <v>2.3366000000000002</v>
      </c>
    </row>
    <row r="88" spans="1:5" x14ac:dyDescent="0.3">
      <c r="A88">
        <v>2.0750000000000002</v>
      </c>
      <c r="B88">
        <v>2.7686000000000002</v>
      </c>
      <c r="D88">
        <v>-4.556</v>
      </c>
      <c r="E88">
        <v>1.3563000000000001</v>
      </c>
    </row>
    <row r="89" spans="1:5" x14ac:dyDescent="0.3">
      <c r="A89">
        <v>-3.8607999999999998</v>
      </c>
      <c r="B89">
        <v>-0.20671</v>
      </c>
      <c r="D89">
        <v>4.7186000000000003</v>
      </c>
      <c r="E89">
        <v>-4.0878999999999994</v>
      </c>
    </row>
    <row r="90" spans="1:5" x14ac:dyDescent="0.3">
      <c r="A90">
        <v>2.8993000000000002</v>
      </c>
      <c r="B90">
        <v>-1.9281999999999999</v>
      </c>
      <c r="D90">
        <v>-1.3016000000000001</v>
      </c>
      <c r="E90">
        <v>3.6742999999999997</v>
      </c>
    </row>
    <row r="91" spans="1:5" x14ac:dyDescent="0.3">
      <c r="A91">
        <v>-7.1882000000000001E-2</v>
      </c>
      <c r="B91">
        <v>2.9891000000000001</v>
      </c>
      <c r="D91">
        <v>-2.9546999999999999</v>
      </c>
      <c r="E91">
        <v>-1.1113</v>
      </c>
    </row>
    <row r="92" spans="1:5" x14ac:dyDescent="0.3">
      <c r="A92">
        <v>-2.8140000000000001</v>
      </c>
      <c r="B92">
        <v>-2.0082</v>
      </c>
      <c r="D92">
        <v>5.1243999999999996</v>
      </c>
      <c r="E92">
        <v>-2.2034000000000002</v>
      </c>
    </row>
    <row r="93" spans="1:5" x14ac:dyDescent="0.3">
      <c r="A93">
        <v>3.9466000000000001</v>
      </c>
      <c r="B93">
        <v>-0.15281</v>
      </c>
      <c r="D93">
        <v>-3.8544</v>
      </c>
      <c r="E93">
        <v>4.0785</v>
      </c>
    </row>
    <row r="94" spans="1:5" x14ac:dyDescent="0.3">
      <c r="A94">
        <v>-2.4598</v>
      </c>
      <c r="B94">
        <v>2.0960000000000001</v>
      </c>
      <c r="D94">
        <v>8.0100000000000005E-2</v>
      </c>
      <c r="E94">
        <v>-3.2465000000000002</v>
      </c>
    </row>
    <row r="95" spans="1:5" x14ac:dyDescent="0.3">
      <c r="A95">
        <v>-0.39660000000000001</v>
      </c>
      <c r="B95">
        <v>-2.8323999999999998</v>
      </c>
      <c r="D95">
        <v>3.7538</v>
      </c>
      <c r="E95">
        <v>0.30320000000000003</v>
      </c>
    </row>
    <row r="96" spans="1:5" x14ac:dyDescent="0.3">
      <c r="A96">
        <v>3.0097</v>
      </c>
      <c r="B96">
        <v>1.6832</v>
      </c>
      <c r="D96">
        <v>-5.0873999999999997</v>
      </c>
      <c r="E96">
        <v>2.8426</v>
      </c>
    </row>
    <row r="97" spans="1:5" x14ac:dyDescent="0.3">
      <c r="A97">
        <v>-3.1823000000000001</v>
      </c>
      <c r="B97">
        <v>0.32074999999999998</v>
      </c>
      <c r="D97">
        <v>3.1374000000000004</v>
      </c>
      <c r="E97">
        <v>-4.1011999999999995</v>
      </c>
    </row>
    <row r="98" spans="1:5" x14ac:dyDescent="0.3">
      <c r="A98">
        <v>2.2563</v>
      </c>
      <c r="B98">
        <v>-2.2549999999999999</v>
      </c>
      <c r="D98">
        <v>0.8801000000000001</v>
      </c>
      <c r="E98">
        <v>2.706</v>
      </c>
    </row>
    <row r="99" spans="1:5" x14ac:dyDescent="0.3">
      <c r="A99">
        <v>0.73482999999999998</v>
      </c>
      <c r="B99">
        <v>2.7770000000000001</v>
      </c>
      <c r="D99">
        <v>-4.3085000000000004</v>
      </c>
      <c r="E99">
        <v>0.4713</v>
      </c>
    </row>
    <row r="100" spans="1:5" x14ac:dyDescent="0.3">
      <c r="A100">
        <v>-3.3348</v>
      </c>
      <c r="B100">
        <v>-1.4984</v>
      </c>
      <c r="D100">
        <v>4.9636000000000005</v>
      </c>
      <c r="E100">
        <v>-3.3328000000000002</v>
      </c>
    </row>
    <row r="101" spans="1:5" x14ac:dyDescent="0.3">
      <c r="A101">
        <v>3.7238000000000002</v>
      </c>
      <c r="B101">
        <v>-0.64290999999999998</v>
      </c>
      <c r="D101">
        <v>-2.3258999999999999</v>
      </c>
      <c r="E101">
        <v>4.0416999999999996</v>
      </c>
    </row>
    <row r="102" spans="1:5" x14ac:dyDescent="0.3">
      <c r="A102">
        <v>-1.825</v>
      </c>
      <c r="B102">
        <v>2.4552999999999998</v>
      </c>
      <c r="D102">
        <v>-1.8279999999999998</v>
      </c>
      <c r="E102">
        <v>-2.0749</v>
      </c>
    </row>
    <row r="103" spans="1:5" x14ac:dyDescent="0.3">
      <c r="A103">
        <v>-1.3488</v>
      </c>
      <c r="B103">
        <v>-2.7079</v>
      </c>
      <c r="D103">
        <v>4.8052999999999999</v>
      </c>
      <c r="E103">
        <v>-1.2454000000000001</v>
      </c>
    </row>
    <row r="104" spans="1:5" x14ac:dyDescent="0.3">
      <c r="A104">
        <v>3.4851000000000001</v>
      </c>
      <c r="B104">
        <v>1.0787</v>
      </c>
      <c r="D104">
        <v>-4.5826000000000002</v>
      </c>
      <c r="E104">
        <v>3.7616000000000001</v>
      </c>
    </row>
    <row r="105" spans="1:5" x14ac:dyDescent="0.3">
      <c r="A105">
        <v>-3.6133999999999999</v>
      </c>
      <c r="B105">
        <v>0.95789999999999997</v>
      </c>
      <c r="D105">
        <v>1.3914000000000002</v>
      </c>
      <c r="E105">
        <v>-3.7808000000000002</v>
      </c>
    </row>
    <row r="106" spans="1:5" x14ac:dyDescent="0.3">
      <c r="A106">
        <v>1.4293</v>
      </c>
      <c r="B106">
        <v>-2.5398000000000001</v>
      </c>
      <c r="D106">
        <v>2.7157</v>
      </c>
      <c r="E106">
        <v>1.3464999999999998</v>
      </c>
    </row>
    <row r="107" spans="1:5" x14ac:dyDescent="0.3">
      <c r="A107">
        <v>1.7770999999999999</v>
      </c>
      <c r="B107">
        <v>2.548</v>
      </c>
      <c r="D107">
        <v>-5.0145</v>
      </c>
      <c r="E107">
        <v>1.9728999999999999</v>
      </c>
    </row>
    <row r="108" spans="1:5" x14ac:dyDescent="0.3">
      <c r="A108">
        <v>-3.7633000000000001</v>
      </c>
      <c r="B108">
        <v>-0.94450999999999996</v>
      </c>
      <c r="D108">
        <v>4.0799000000000003</v>
      </c>
      <c r="E108">
        <v>-3.9800999999999997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1"/>
  <sheetViews>
    <sheetView topLeftCell="A103" workbookViewId="0">
      <selection activeCell="J221" sqref="J221"/>
    </sheetView>
  </sheetViews>
  <sheetFormatPr defaultRowHeight="14.4" x14ac:dyDescent="0.3"/>
  <sheetData>
    <row r="1" spans="1:13" s="1" customFormat="1" x14ac:dyDescent="0.3">
      <c r="A1" s="1" t="s">
        <v>0</v>
      </c>
      <c r="B1" s="1" t="s">
        <v>1</v>
      </c>
      <c r="C1" s="1" t="s">
        <v>6</v>
      </c>
      <c r="D1" s="1" t="s">
        <v>7</v>
      </c>
      <c r="E1" s="1" t="s">
        <v>8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</row>
    <row r="2" spans="1:13" x14ac:dyDescent="0.3">
      <c r="A2">
        <v>-2.4853000000000001</v>
      </c>
      <c r="B2">
        <v>1.7681</v>
      </c>
      <c r="C2">
        <f>A2*A2</f>
        <v>6.1767160900000002</v>
      </c>
      <c r="D2">
        <f>A2*B2</f>
        <v>-4.3942589300000003</v>
      </c>
      <c r="E2">
        <f>B2*B2</f>
        <v>3.1261776100000001</v>
      </c>
      <c r="I2">
        <v>0.79720000000000002</v>
      </c>
      <c r="J2">
        <v>0</v>
      </c>
      <c r="K2">
        <f>I2*I2</f>
        <v>0.63552784000000007</v>
      </c>
      <c r="L2">
        <f>I2*J2</f>
        <v>0</v>
      </c>
      <c r="M2">
        <f>J2*J2</f>
        <v>0</v>
      </c>
    </row>
    <row r="3" spans="1:13" x14ac:dyDescent="0.3">
      <c r="A3">
        <v>-0.20432</v>
      </c>
      <c r="B3">
        <v>-2.6652</v>
      </c>
      <c r="C3">
        <f t="shared" ref="C3:C66" si="0">A3*A3</f>
        <v>4.1746662400000002E-2</v>
      </c>
      <c r="D3">
        <f t="shared" ref="D3:D66" si="1">A3*B3</f>
        <v>0.54455366400000005</v>
      </c>
      <c r="E3">
        <f t="shared" ref="E3:E66" si="2">B3*B3</f>
        <v>7.1032910400000002</v>
      </c>
      <c r="I3">
        <v>2.9049000000000005</v>
      </c>
      <c r="J3">
        <v>0.79720000000000002</v>
      </c>
      <c r="K3">
        <f t="shared" ref="K3:K66" si="3">I3*I3</f>
        <v>8.4384440100000031</v>
      </c>
      <c r="L3">
        <f t="shared" ref="L3:L66" si="4">I3*J3</f>
        <v>2.3157862800000006</v>
      </c>
      <c r="M3">
        <f t="shared" ref="M3:M66" si="5">J3*J3</f>
        <v>0.63552784000000007</v>
      </c>
    </row>
    <row r="4" spans="1:13" x14ac:dyDescent="0.3">
      <c r="A4">
        <v>2.9403999999999999</v>
      </c>
      <c r="B4">
        <v>2.0285000000000002</v>
      </c>
      <c r="C4">
        <f t="shared" si="0"/>
        <v>8.6459521600000002</v>
      </c>
      <c r="D4">
        <f t="shared" si="1"/>
        <v>5.9646014000000003</v>
      </c>
      <c r="E4">
        <f t="shared" si="2"/>
        <v>4.1148122500000008</v>
      </c>
      <c r="I4">
        <v>-4.6750999999999996</v>
      </c>
      <c r="J4">
        <v>2.9049000000000005</v>
      </c>
      <c r="K4">
        <f t="shared" si="3"/>
        <v>21.856560009999995</v>
      </c>
      <c r="L4">
        <f t="shared" si="4"/>
        <v>-13.580697990000001</v>
      </c>
      <c r="M4">
        <f t="shared" si="5"/>
        <v>8.4384440100000031</v>
      </c>
    </row>
    <row r="5" spans="1:13" x14ac:dyDescent="0.3">
      <c r="A5">
        <v>-3.5304000000000002</v>
      </c>
      <c r="B5">
        <v>0.22053</v>
      </c>
      <c r="C5">
        <f t="shared" si="0"/>
        <v>12.463724160000002</v>
      </c>
      <c r="D5">
        <f t="shared" si="1"/>
        <v>-0.77855911200000005</v>
      </c>
      <c r="E5">
        <f t="shared" si="2"/>
        <v>4.8633480900000005E-2</v>
      </c>
      <c r="I5">
        <v>3.4271000000000003</v>
      </c>
      <c r="J5">
        <v>-4.6750999999999996</v>
      </c>
      <c r="K5">
        <f t="shared" si="3"/>
        <v>11.745014410000001</v>
      </c>
      <c r="L5">
        <f t="shared" si="4"/>
        <v>-16.022035209999999</v>
      </c>
      <c r="M5">
        <f t="shared" si="5"/>
        <v>21.856560009999995</v>
      </c>
    </row>
    <row r="6" spans="1:13" x14ac:dyDescent="0.3">
      <c r="A6">
        <v>2.0575000000000001</v>
      </c>
      <c r="B6">
        <v>-2.1476000000000002</v>
      </c>
      <c r="C6">
        <f t="shared" si="0"/>
        <v>4.23330625</v>
      </c>
      <c r="D6">
        <f t="shared" si="1"/>
        <v>-4.4186870000000003</v>
      </c>
      <c r="E6">
        <f t="shared" si="2"/>
        <v>4.6121857600000009</v>
      </c>
      <c r="I6">
        <v>8.1499999999999989E-2</v>
      </c>
      <c r="J6">
        <v>3.4271000000000003</v>
      </c>
      <c r="K6">
        <f t="shared" si="3"/>
        <v>6.642249999999998E-3</v>
      </c>
      <c r="L6">
        <f t="shared" si="4"/>
        <v>0.27930864999999999</v>
      </c>
      <c r="M6">
        <f t="shared" si="5"/>
        <v>11.745014410000001</v>
      </c>
    </row>
    <row r="7" spans="1:13" x14ac:dyDescent="0.3">
      <c r="A7">
        <v>0.8125</v>
      </c>
      <c r="B7">
        <v>2.6764999999999999</v>
      </c>
      <c r="C7">
        <f t="shared" si="0"/>
        <v>0.66015625</v>
      </c>
      <c r="D7">
        <f t="shared" si="1"/>
        <v>2.17465625</v>
      </c>
      <c r="E7">
        <f t="shared" si="2"/>
        <v>7.1636522499999993</v>
      </c>
      <c r="I7">
        <v>-3.53</v>
      </c>
      <c r="J7">
        <v>8.1499999999999989E-2</v>
      </c>
      <c r="K7">
        <f t="shared" si="3"/>
        <v>12.460899999999999</v>
      </c>
      <c r="L7">
        <f t="shared" si="4"/>
        <v>-0.28769499999999992</v>
      </c>
      <c r="M7">
        <f t="shared" si="5"/>
        <v>6.642249999999998E-3</v>
      </c>
    </row>
    <row r="8" spans="1:13" x14ac:dyDescent="0.3">
      <c r="A8">
        <v>-3.3973</v>
      </c>
      <c r="B8">
        <v>-1.3873</v>
      </c>
      <c r="C8">
        <f t="shared" si="0"/>
        <v>11.54164729</v>
      </c>
      <c r="D8">
        <f t="shared" si="1"/>
        <v>4.7130742899999998</v>
      </c>
      <c r="E8">
        <f t="shared" si="2"/>
        <v>1.92460129</v>
      </c>
      <c r="I8">
        <v>4.7030000000000003</v>
      </c>
      <c r="J8">
        <v>-3.53</v>
      </c>
      <c r="K8">
        <f t="shared" si="3"/>
        <v>22.118209000000004</v>
      </c>
      <c r="L8">
        <f t="shared" si="4"/>
        <v>-16.601590000000002</v>
      </c>
      <c r="M8">
        <f t="shared" si="5"/>
        <v>12.460899999999999</v>
      </c>
    </row>
    <row r="9" spans="1:13" x14ac:dyDescent="0.3">
      <c r="A9">
        <v>3.3935</v>
      </c>
      <c r="B9">
        <v>-0.72458999999999996</v>
      </c>
      <c r="C9">
        <f t="shared" si="0"/>
        <v>11.51584225</v>
      </c>
      <c r="D9">
        <f t="shared" si="1"/>
        <v>-2.4588961649999996</v>
      </c>
      <c r="E9">
        <f t="shared" si="2"/>
        <v>0.52503066809999999</v>
      </c>
      <c r="I9">
        <v>-2.7555000000000001</v>
      </c>
      <c r="J9">
        <v>4.7030000000000003</v>
      </c>
      <c r="K9">
        <f t="shared" si="3"/>
        <v>7.5927802500000006</v>
      </c>
      <c r="L9">
        <f t="shared" si="4"/>
        <v>-12.9591165</v>
      </c>
      <c r="M9">
        <f t="shared" si="5"/>
        <v>22.118209000000004</v>
      </c>
    </row>
    <row r="10" spans="1:13" x14ac:dyDescent="0.3">
      <c r="A10">
        <v>-1.6235999999999999</v>
      </c>
      <c r="B10">
        <v>2.7658</v>
      </c>
      <c r="C10">
        <f t="shared" si="0"/>
        <v>2.6360769599999996</v>
      </c>
      <c r="D10">
        <f t="shared" si="1"/>
        <v>-4.4905528800000001</v>
      </c>
      <c r="E10">
        <f t="shared" si="2"/>
        <v>7.6496496399999998</v>
      </c>
      <c r="I10">
        <v>-0.98710000000000009</v>
      </c>
      <c r="J10">
        <v>-2.7555000000000001</v>
      </c>
      <c r="K10">
        <f t="shared" si="3"/>
        <v>0.97436641000000013</v>
      </c>
      <c r="L10">
        <f t="shared" si="4"/>
        <v>2.7199540500000001</v>
      </c>
      <c r="M10">
        <f t="shared" si="5"/>
        <v>7.5927802500000006</v>
      </c>
    </row>
    <row r="11" spans="1:13" x14ac:dyDescent="0.3">
      <c r="A11">
        <v>-1.6439999999999999</v>
      </c>
      <c r="B11">
        <v>-2.6232000000000002</v>
      </c>
      <c r="C11">
        <f t="shared" si="0"/>
        <v>2.7027359999999998</v>
      </c>
      <c r="D11">
        <f t="shared" si="1"/>
        <v>4.3125407999999998</v>
      </c>
      <c r="E11">
        <f t="shared" si="2"/>
        <v>6.8811782400000014</v>
      </c>
      <c r="I11">
        <v>4.0949999999999998</v>
      </c>
      <c r="J11">
        <v>-0.98710000000000009</v>
      </c>
      <c r="K11">
        <f t="shared" si="3"/>
        <v>16.769024999999999</v>
      </c>
      <c r="L11">
        <f t="shared" si="4"/>
        <v>-4.0421744999999998</v>
      </c>
      <c r="M11">
        <f t="shared" si="5"/>
        <v>0.97436641000000013</v>
      </c>
    </row>
    <row r="12" spans="1:13" x14ac:dyDescent="0.3">
      <c r="A12">
        <v>3.6482000000000001</v>
      </c>
      <c r="B12">
        <v>0.89646000000000003</v>
      </c>
      <c r="C12">
        <f t="shared" si="0"/>
        <v>13.309363240000001</v>
      </c>
      <c r="D12">
        <f t="shared" si="1"/>
        <v>3.2704653720000003</v>
      </c>
      <c r="E12">
        <f t="shared" si="2"/>
        <v>0.80364053160000004</v>
      </c>
      <c r="I12">
        <v>-4.4790000000000001</v>
      </c>
      <c r="J12">
        <v>4.0949999999999998</v>
      </c>
      <c r="K12">
        <f t="shared" si="3"/>
        <v>20.061441000000002</v>
      </c>
      <c r="L12">
        <f t="shared" si="4"/>
        <v>-18.341504999999998</v>
      </c>
      <c r="M12">
        <f t="shared" si="5"/>
        <v>16.769024999999999</v>
      </c>
    </row>
    <row r="13" spans="1:13" x14ac:dyDescent="0.3">
      <c r="A13">
        <v>-3.2214</v>
      </c>
      <c r="B13">
        <v>1.4681</v>
      </c>
      <c r="C13">
        <f t="shared" si="0"/>
        <v>10.377417960000001</v>
      </c>
      <c r="D13">
        <f t="shared" si="1"/>
        <v>-4.7293373399999998</v>
      </c>
      <c r="E13">
        <f t="shared" si="2"/>
        <v>2.15531761</v>
      </c>
      <c r="I13">
        <v>1.9632000000000001</v>
      </c>
      <c r="J13">
        <v>-4.4790000000000001</v>
      </c>
      <c r="K13">
        <f t="shared" si="3"/>
        <v>3.8541542400000002</v>
      </c>
      <c r="L13">
        <f t="shared" si="4"/>
        <v>-8.7931728000000007</v>
      </c>
      <c r="M13">
        <f t="shared" si="5"/>
        <v>20.061441000000002</v>
      </c>
    </row>
    <row r="14" spans="1:13" x14ac:dyDescent="0.3">
      <c r="A14">
        <v>0.59491000000000005</v>
      </c>
      <c r="B14">
        <v>-2.6956000000000002</v>
      </c>
      <c r="C14">
        <f t="shared" si="0"/>
        <v>0.35391790810000007</v>
      </c>
      <c r="D14">
        <f t="shared" si="1"/>
        <v>-1.6036393960000002</v>
      </c>
      <c r="E14">
        <f t="shared" si="2"/>
        <v>7.2662593600000012</v>
      </c>
      <c r="I14">
        <v>1.8437999999999999</v>
      </c>
      <c r="J14">
        <v>1.9632000000000001</v>
      </c>
      <c r="K14">
        <f t="shared" si="3"/>
        <v>3.3995984399999997</v>
      </c>
      <c r="L14">
        <f t="shared" si="4"/>
        <v>3.6197481599999999</v>
      </c>
      <c r="M14">
        <f t="shared" si="5"/>
        <v>3.8541542400000002</v>
      </c>
    </row>
    <row r="15" spans="1:13" x14ac:dyDescent="0.3">
      <c r="A15">
        <v>2.3914</v>
      </c>
      <c r="B15">
        <v>2.2446000000000002</v>
      </c>
      <c r="C15">
        <f t="shared" si="0"/>
        <v>5.7187939600000002</v>
      </c>
      <c r="D15">
        <f t="shared" si="1"/>
        <v>5.3677364400000007</v>
      </c>
      <c r="E15">
        <f t="shared" si="2"/>
        <v>5.0382291600000011</v>
      </c>
      <c r="I15">
        <v>-4.4244000000000003</v>
      </c>
      <c r="J15">
        <v>1.8437999999999999</v>
      </c>
      <c r="K15">
        <f t="shared" si="3"/>
        <v>19.575315360000005</v>
      </c>
      <c r="L15">
        <f t="shared" si="4"/>
        <v>-8.1577087200000005</v>
      </c>
      <c r="M15">
        <f t="shared" si="5"/>
        <v>3.3995984399999997</v>
      </c>
    </row>
    <row r="16" spans="1:13" x14ac:dyDescent="0.3">
      <c r="A16">
        <v>-3.5829</v>
      </c>
      <c r="B16">
        <v>-0.33517000000000002</v>
      </c>
      <c r="C16">
        <f t="shared" si="0"/>
        <v>12.837172409999999</v>
      </c>
      <c r="D16">
        <f t="shared" si="1"/>
        <v>1.2008805930000002</v>
      </c>
      <c r="E16">
        <f t="shared" si="2"/>
        <v>0.11233892890000001</v>
      </c>
      <c r="I16">
        <v>4.1517999999999997</v>
      </c>
      <c r="J16">
        <v>-4.4244000000000003</v>
      </c>
      <c r="K16">
        <f t="shared" si="3"/>
        <v>17.237443239999998</v>
      </c>
      <c r="L16">
        <f t="shared" si="4"/>
        <v>-18.36922392</v>
      </c>
      <c r="M16">
        <f t="shared" si="5"/>
        <v>19.575315360000005</v>
      </c>
    </row>
    <row r="17" spans="1:13" x14ac:dyDescent="0.3">
      <c r="A17">
        <v>2.4497</v>
      </c>
      <c r="B17">
        <v>-1.7906</v>
      </c>
      <c r="C17">
        <f t="shared" si="0"/>
        <v>6.0010300899999995</v>
      </c>
      <c r="D17">
        <f t="shared" si="1"/>
        <v>-4.3864328199999996</v>
      </c>
      <c r="E17">
        <f t="shared" si="2"/>
        <v>3.20624836</v>
      </c>
      <c r="I17">
        <v>-1.1335999999999999</v>
      </c>
      <c r="J17">
        <v>4.1517999999999997</v>
      </c>
      <c r="K17">
        <f t="shared" si="3"/>
        <v>1.2850489599999999</v>
      </c>
      <c r="L17">
        <f t="shared" si="4"/>
        <v>-4.7064804799999997</v>
      </c>
      <c r="M17">
        <f t="shared" si="5"/>
        <v>17.237443239999998</v>
      </c>
    </row>
    <row r="18" spans="1:13" x14ac:dyDescent="0.3">
      <c r="A18">
        <v>-3.2945000000000002</v>
      </c>
      <c r="B18">
        <v>-1.0549999999999999</v>
      </c>
      <c r="C18">
        <f t="shared" si="0"/>
        <v>10.853730250000002</v>
      </c>
      <c r="D18">
        <f t="shared" si="1"/>
        <v>3.4756974999999999</v>
      </c>
      <c r="E18">
        <f t="shared" si="2"/>
        <v>1.1130249999999999</v>
      </c>
      <c r="I18">
        <v>-2.6218000000000004</v>
      </c>
      <c r="J18">
        <v>-1.1337999999999999</v>
      </c>
      <c r="K18">
        <f t="shared" si="3"/>
        <v>6.8738352400000018</v>
      </c>
      <c r="L18">
        <f t="shared" si="4"/>
        <v>2.97259684</v>
      </c>
      <c r="M18">
        <f t="shared" si="5"/>
        <v>1.2855024399999999</v>
      </c>
    </row>
    <row r="19" spans="1:13" x14ac:dyDescent="0.3">
      <c r="A19">
        <v>3.4333999999999998</v>
      </c>
      <c r="B19">
        <v>-0.87636000000000003</v>
      </c>
      <c r="C19">
        <f t="shared" si="0"/>
        <v>11.788235559999999</v>
      </c>
      <c r="D19">
        <f t="shared" si="1"/>
        <v>-3.0088944239999997</v>
      </c>
      <c r="E19">
        <f t="shared" si="2"/>
        <v>0.7680068496000001</v>
      </c>
      <c r="I19">
        <v>4.7012999999999998</v>
      </c>
      <c r="J19">
        <v>-2.6337999999999999</v>
      </c>
      <c r="K19">
        <f t="shared" si="3"/>
        <v>22.102221689999997</v>
      </c>
      <c r="L19">
        <f t="shared" si="4"/>
        <v>-12.382283939999999</v>
      </c>
      <c r="M19">
        <f t="shared" si="5"/>
        <v>6.9369024399999999</v>
      </c>
    </row>
    <row r="20" spans="1:13" x14ac:dyDescent="0.3">
      <c r="A20">
        <v>-1.7532000000000001</v>
      </c>
      <c r="B20">
        <v>2.3847999999999998</v>
      </c>
      <c r="C20">
        <f t="shared" si="0"/>
        <v>3.0737102400000005</v>
      </c>
      <c r="D20">
        <f t="shared" si="1"/>
        <v>-4.1810313599999995</v>
      </c>
      <c r="E20">
        <f t="shared" si="2"/>
        <v>5.6872710399999988</v>
      </c>
      <c r="I20">
        <v>-3.5647000000000002</v>
      </c>
      <c r="J20">
        <v>4.6353</v>
      </c>
      <c r="K20">
        <f t="shared" si="3"/>
        <v>12.707086090000001</v>
      </c>
      <c r="L20">
        <f t="shared" si="4"/>
        <v>-16.523453910000001</v>
      </c>
      <c r="M20">
        <f t="shared" si="5"/>
        <v>21.48600609</v>
      </c>
    </row>
    <row r="21" spans="1:13" x14ac:dyDescent="0.3">
      <c r="A21">
        <v>-1.1645000000000001</v>
      </c>
      <c r="B21">
        <v>-2.4464000000000001</v>
      </c>
      <c r="C21">
        <f t="shared" si="0"/>
        <v>1.3560602500000003</v>
      </c>
      <c r="D21">
        <f t="shared" si="1"/>
        <v>2.8488328000000003</v>
      </c>
      <c r="E21">
        <f t="shared" si="2"/>
        <v>5.9848729600000006</v>
      </c>
      <c r="I21">
        <v>0.12319999999999999</v>
      </c>
      <c r="J21">
        <v>-3.5952000000000002</v>
      </c>
      <c r="K21">
        <f t="shared" si="3"/>
        <v>1.5178239999999997E-2</v>
      </c>
      <c r="L21">
        <f t="shared" si="4"/>
        <v>-0.44292863999999998</v>
      </c>
      <c r="M21">
        <f t="shared" si="5"/>
        <v>12.925463040000002</v>
      </c>
    </row>
    <row r="22" spans="1:13" x14ac:dyDescent="0.3">
      <c r="A22">
        <v>3.1454</v>
      </c>
      <c r="B22">
        <v>0.66593000000000002</v>
      </c>
      <c r="C22">
        <f t="shared" si="0"/>
        <v>9.8935411599999998</v>
      </c>
      <c r="D22">
        <f t="shared" si="1"/>
        <v>2.094616222</v>
      </c>
      <c r="E22">
        <f t="shared" si="2"/>
        <v>0.44346276490000003</v>
      </c>
      <c r="I22">
        <v>3.4095999999999997</v>
      </c>
      <c r="J22">
        <v>0.1215</v>
      </c>
      <c r="K22">
        <f t="shared" si="3"/>
        <v>11.625372159999998</v>
      </c>
      <c r="L22">
        <f t="shared" si="4"/>
        <v>0.41426639999999998</v>
      </c>
      <c r="M22">
        <f t="shared" si="5"/>
        <v>1.4762249999999999E-2</v>
      </c>
    </row>
    <row r="23" spans="1:13" x14ac:dyDescent="0.3">
      <c r="A23">
        <v>-3.3643999999999998</v>
      </c>
      <c r="B23">
        <v>1.3089</v>
      </c>
      <c r="C23">
        <f t="shared" si="0"/>
        <v>11.319187359999999</v>
      </c>
      <c r="D23">
        <f t="shared" si="1"/>
        <v>-4.4036631599999998</v>
      </c>
      <c r="E23">
        <f t="shared" si="2"/>
        <v>1.7132192099999999</v>
      </c>
      <c r="I23">
        <v>-4.5679999999999996</v>
      </c>
      <c r="J23">
        <v>3.4417999999999997</v>
      </c>
      <c r="K23">
        <f t="shared" si="3"/>
        <v>20.866623999999998</v>
      </c>
      <c r="L23">
        <f t="shared" si="4"/>
        <v>-15.722142399999997</v>
      </c>
      <c r="M23">
        <f t="shared" si="5"/>
        <v>11.845987239999998</v>
      </c>
    </row>
    <row r="24" spans="1:13" x14ac:dyDescent="0.3">
      <c r="A24">
        <v>0.98904999999999998</v>
      </c>
      <c r="B24">
        <v>-2.5245000000000002</v>
      </c>
      <c r="C24">
        <f t="shared" si="0"/>
        <v>0.97821990250000002</v>
      </c>
      <c r="D24">
        <f t="shared" si="1"/>
        <v>-2.4968567250000002</v>
      </c>
      <c r="E24">
        <f t="shared" si="2"/>
        <v>6.3731002500000011</v>
      </c>
      <c r="I24">
        <v>2.6109</v>
      </c>
      <c r="J24">
        <v>-4.6067</v>
      </c>
      <c r="K24">
        <f t="shared" si="3"/>
        <v>6.8167988099999999</v>
      </c>
      <c r="L24">
        <f t="shared" si="4"/>
        <v>-12.027633030000001</v>
      </c>
      <c r="M24">
        <f t="shared" si="5"/>
        <v>21.221684889999999</v>
      </c>
    </row>
    <row r="25" spans="1:13" x14ac:dyDescent="0.3">
      <c r="A25">
        <v>3.0049000000000001</v>
      </c>
      <c r="B25">
        <v>2.5501</v>
      </c>
      <c r="C25">
        <f t="shared" si="0"/>
        <v>9.0294240100000014</v>
      </c>
      <c r="D25">
        <f t="shared" si="1"/>
        <v>7.6627954900000006</v>
      </c>
      <c r="E25">
        <f t="shared" si="2"/>
        <v>6.5030100100000006</v>
      </c>
      <c r="I25">
        <v>1.1994</v>
      </c>
      <c r="J25">
        <v>2.5617000000000001</v>
      </c>
      <c r="K25">
        <f t="shared" si="3"/>
        <v>1.4385603600000001</v>
      </c>
      <c r="L25">
        <f t="shared" si="4"/>
        <v>3.0725029800000003</v>
      </c>
      <c r="M25">
        <f t="shared" si="5"/>
        <v>6.5623068900000003</v>
      </c>
    </row>
    <row r="26" spans="1:13" x14ac:dyDescent="0.3">
      <c r="A26">
        <v>-3.5266000000000002</v>
      </c>
      <c r="B26">
        <v>-8.6039000000000004E-2</v>
      </c>
      <c r="C26">
        <f t="shared" si="0"/>
        <v>12.436907560000002</v>
      </c>
      <c r="D26">
        <f t="shared" si="1"/>
        <v>0.30342513740000004</v>
      </c>
      <c r="E26">
        <f t="shared" si="2"/>
        <v>7.4027095210000005E-3</v>
      </c>
      <c r="I26">
        <v>-4.1540999999999997</v>
      </c>
      <c r="J26">
        <v>1.3433999999999999</v>
      </c>
      <c r="K26">
        <f t="shared" si="3"/>
        <v>17.256546809999996</v>
      </c>
      <c r="L26">
        <f t="shared" si="4"/>
        <v>-5.5806179399999989</v>
      </c>
      <c r="M26">
        <f t="shared" si="5"/>
        <v>1.8047235599999998</v>
      </c>
    </row>
    <row r="27" spans="1:13" x14ac:dyDescent="0.3">
      <c r="A27">
        <v>2.7984</v>
      </c>
      <c r="B27">
        <v>-1.7484999999999999</v>
      </c>
      <c r="C27">
        <f t="shared" si="0"/>
        <v>7.8310425600000002</v>
      </c>
      <c r="D27">
        <f t="shared" si="1"/>
        <v>-4.8930023999999994</v>
      </c>
      <c r="E27">
        <f t="shared" si="2"/>
        <v>3.0572522499999999</v>
      </c>
      <c r="I27">
        <v>4.0559000000000003</v>
      </c>
      <c r="J27">
        <v>-4.2403999999999993</v>
      </c>
      <c r="K27">
        <f t="shared" si="3"/>
        <v>16.450324810000001</v>
      </c>
      <c r="L27">
        <f t="shared" si="4"/>
        <v>-17.198638359999997</v>
      </c>
      <c r="M27">
        <f t="shared" si="5"/>
        <v>17.980992159999992</v>
      </c>
    </row>
    <row r="28" spans="1:13" x14ac:dyDescent="0.3">
      <c r="A28">
        <v>-0.185</v>
      </c>
      <c r="B28">
        <v>2.5684999999999998</v>
      </c>
      <c r="C28">
        <f t="shared" si="0"/>
        <v>3.4224999999999998E-2</v>
      </c>
      <c r="D28">
        <f t="shared" si="1"/>
        <v>-0.47517249999999994</v>
      </c>
      <c r="E28">
        <f t="shared" si="2"/>
        <v>6.5971922499999991</v>
      </c>
      <c r="I28">
        <v>-0.92011999999999994</v>
      </c>
      <c r="J28">
        <v>4.0247000000000002</v>
      </c>
      <c r="K28">
        <f t="shared" si="3"/>
        <v>0.84662081439999992</v>
      </c>
      <c r="L28">
        <f t="shared" si="4"/>
        <v>-3.703206964</v>
      </c>
      <c r="M28">
        <f t="shared" si="5"/>
        <v>16.19821009</v>
      </c>
    </row>
    <row r="29" spans="1:13" x14ac:dyDescent="0.3">
      <c r="A29">
        <v>-2.4662999999999999</v>
      </c>
      <c r="B29">
        <v>-1.6183000000000001</v>
      </c>
      <c r="C29">
        <f t="shared" si="0"/>
        <v>6.08263569</v>
      </c>
      <c r="D29">
        <f t="shared" si="1"/>
        <v>3.9912132900000001</v>
      </c>
      <c r="E29">
        <f t="shared" si="2"/>
        <v>2.6188948900000004</v>
      </c>
      <c r="I29">
        <v>-2.9262999999999999</v>
      </c>
      <c r="J29">
        <v>-0.72775999999999996</v>
      </c>
      <c r="K29">
        <f t="shared" si="3"/>
        <v>8.5632316900000003</v>
      </c>
      <c r="L29">
        <f t="shared" si="4"/>
        <v>2.1296440879999996</v>
      </c>
      <c r="M29">
        <f t="shared" si="5"/>
        <v>0.52963461759999997</v>
      </c>
    </row>
    <row r="30" spans="1:13" x14ac:dyDescent="0.3">
      <c r="A30">
        <v>3.5205000000000002</v>
      </c>
      <c r="B30">
        <v>-0.52598999999999996</v>
      </c>
      <c r="C30">
        <f t="shared" si="0"/>
        <v>12.393920250000001</v>
      </c>
      <c r="D30">
        <f t="shared" si="1"/>
        <v>-1.8517477949999999</v>
      </c>
      <c r="E30">
        <f t="shared" si="2"/>
        <v>0.27666548009999997</v>
      </c>
      <c r="I30">
        <v>4.5193000000000003</v>
      </c>
      <c r="J30">
        <v>-3.1360999999999999</v>
      </c>
      <c r="K30">
        <f t="shared" si="3"/>
        <v>20.424072490000004</v>
      </c>
      <c r="L30">
        <f t="shared" si="4"/>
        <v>-14.17297673</v>
      </c>
      <c r="M30">
        <f t="shared" si="5"/>
        <v>9.835123209999999</v>
      </c>
    </row>
    <row r="31" spans="1:13" x14ac:dyDescent="0.3">
      <c r="A31">
        <v>-2.3277999999999999</v>
      </c>
      <c r="B31">
        <v>2.0768</v>
      </c>
      <c r="C31">
        <f t="shared" si="0"/>
        <v>5.4186528399999991</v>
      </c>
      <c r="D31">
        <f t="shared" si="1"/>
        <v>-4.8343750399999994</v>
      </c>
      <c r="E31">
        <f t="shared" si="2"/>
        <v>4.3130982399999995</v>
      </c>
      <c r="I31">
        <v>-2.5730999999999997</v>
      </c>
      <c r="J31">
        <v>4.5883000000000003</v>
      </c>
      <c r="K31">
        <f t="shared" si="3"/>
        <v>6.6208436099999988</v>
      </c>
      <c r="L31">
        <f t="shared" si="4"/>
        <v>-11.806154729999999</v>
      </c>
      <c r="M31">
        <f t="shared" si="5"/>
        <v>21.052496890000004</v>
      </c>
    </row>
    <row r="32" spans="1:13" x14ac:dyDescent="0.3">
      <c r="A32">
        <v>-0.49889</v>
      </c>
      <c r="B32">
        <v>-2.5525000000000002</v>
      </c>
      <c r="C32">
        <f t="shared" si="0"/>
        <v>0.2488912321</v>
      </c>
      <c r="D32">
        <f t="shared" si="1"/>
        <v>1.2734167250000001</v>
      </c>
      <c r="E32">
        <f t="shared" si="2"/>
        <v>6.5152562500000011</v>
      </c>
      <c r="I32">
        <v>-1.4177</v>
      </c>
      <c r="J32">
        <v>-2.3767</v>
      </c>
      <c r="K32">
        <f t="shared" si="3"/>
        <v>2.0098732899999998</v>
      </c>
      <c r="L32">
        <f t="shared" si="4"/>
        <v>3.36944759</v>
      </c>
      <c r="M32">
        <f t="shared" si="5"/>
        <v>5.64870289</v>
      </c>
    </row>
    <row r="33" spans="1:13" x14ac:dyDescent="0.3">
      <c r="A33">
        <v>2.9664000000000001</v>
      </c>
      <c r="B33">
        <v>1.1309</v>
      </c>
      <c r="C33">
        <f t="shared" si="0"/>
        <v>8.7995289600000017</v>
      </c>
      <c r="D33">
        <f t="shared" si="1"/>
        <v>3.3547017600000002</v>
      </c>
      <c r="E33">
        <f t="shared" si="2"/>
        <v>1.27893481</v>
      </c>
      <c r="I33">
        <v>4.2896999999999998</v>
      </c>
      <c r="J33">
        <v>-1.7244999999999999</v>
      </c>
      <c r="K33">
        <f t="shared" si="3"/>
        <v>18.401526089999997</v>
      </c>
      <c r="L33">
        <f t="shared" si="4"/>
        <v>-7.3975876499999993</v>
      </c>
      <c r="M33">
        <f t="shared" si="5"/>
        <v>2.9739002499999998</v>
      </c>
    </row>
    <row r="34" spans="1:13" x14ac:dyDescent="0.3">
      <c r="A34">
        <v>0.36607000000000001</v>
      </c>
      <c r="B34">
        <v>2.6463000000000001</v>
      </c>
      <c r="C34">
        <f t="shared" si="0"/>
        <v>0.13400724490000002</v>
      </c>
      <c r="D34">
        <f t="shared" si="1"/>
        <v>0.96873104100000007</v>
      </c>
      <c r="E34">
        <f t="shared" si="2"/>
        <v>7.0029036900000001</v>
      </c>
      <c r="I34">
        <v>-3.7518000000000002</v>
      </c>
      <c r="J34">
        <v>4.4746000000000006</v>
      </c>
      <c r="K34">
        <f t="shared" si="3"/>
        <v>14.076003240000002</v>
      </c>
      <c r="L34">
        <f t="shared" si="4"/>
        <v>-16.787804280000003</v>
      </c>
      <c r="M34">
        <f t="shared" si="5"/>
        <v>20.022045160000005</v>
      </c>
    </row>
    <row r="35" spans="1:13" x14ac:dyDescent="0.3">
      <c r="A35">
        <v>-2.9801000000000002</v>
      </c>
      <c r="B35">
        <v>-1.831</v>
      </c>
      <c r="C35">
        <f t="shared" si="0"/>
        <v>8.8809960100000005</v>
      </c>
      <c r="D35">
        <f t="shared" si="1"/>
        <v>5.4565631000000003</v>
      </c>
      <c r="E35">
        <f t="shared" si="2"/>
        <v>3.3525609999999997</v>
      </c>
      <c r="I35">
        <v>0.22322999999999998</v>
      </c>
      <c r="J35">
        <v>-3.6419000000000001</v>
      </c>
      <c r="K35">
        <f t="shared" si="3"/>
        <v>4.9831632899999992E-2</v>
      </c>
      <c r="L35">
        <f t="shared" si="4"/>
        <v>-0.81298133699999997</v>
      </c>
      <c r="M35">
        <f t="shared" si="5"/>
        <v>13.26343561</v>
      </c>
    </row>
    <row r="36" spans="1:13" x14ac:dyDescent="0.3">
      <c r="A36">
        <v>3.5013000000000001</v>
      </c>
      <c r="B36">
        <v>-0.37880000000000003</v>
      </c>
      <c r="C36">
        <f t="shared" si="0"/>
        <v>12.259101690000001</v>
      </c>
      <c r="D36">
        <f t="shared" si="1"/>
        <v>-1.32629244</v>
      </c>
      <c r="E36">
        <f t="shared" si="2"/>
        <v>0.14348944000000002</v>
      </c>
      <c r="I36">
        <v>3.4847000000000001</v>
      </c>
      <c r="J36">
        <v>-8.0100000000000005E-2</v>
      </c>
      <c r="K36">
        <f t="shared" si="3"/>
        <v>12.14313409</v>
      </c>
      <c r="L36">
        <f t="shared" si="4"/>
        <v>-0.27912447000000001</v>
      </c>
      <c r="M36">
        <f t="shared" si="5"/>
        <v>6.4160100000000006E-3</v>
      </c>
    </row>
    <row r="37" spans="1:13" x14ac:dyDescent="0.3">
      <c r="A37">
        <v>-1.6476999999999999</v>
      </c>
      <c r="B37">
        <v>2.3637000000000001</v>
      </c>
      <c r="C37">
        <f t="shared" si="0"/>
        <v>2.71491529</v>
      </c>
      <c r="D37">
        <f t="shared" si="1"/>
        <v>-3.8946684899999999</v>
      </c>
      <c r="E37">
        <f t="shared" si="2"/>
        <v>5.587077690000001</v>
      </c>
      <c r="I37">
        <v>-4.4351000000000003</v>
      </c>
      <c r="J37">
        <v>3.7402000000000002</v>
      </c>
      <c r="K37">
        <f t="shared" si="3"/>
        <v>19.670112010000004</v>
      </c>
      <c r="L37">
        <f t="shared" si="4"/>
        <v>-16.588161020000001</v>
      </c>
      <c r="M37">
        <f t="shared" si="5"/>
        <v>13.989096040000002</v>
      </c>
    </row>
    <row r="38" spans="1:13" x14ac:dyDescent="0.3">
      <c r="A38">
        <v>-1.2451000000000001</v>
      </c>
      <c r="B38">
        <v>-2.7968999999999999</v>
      </c>
      <c r="C38">
        <f t="shared" si="0"/>
        <v>1.5502740100000003</v>
      </c>
      <c r="D38">
        <f t="shared" si="1"/>
        <v>3.48242019</v>
      </c>
      <c r="E38">
        <f t="shared" si="2"/>
        <v>7.82264961</v>
      </c>
      <c r="I38">
        <v>1.9072</v>
      </c>
      <c r="J38">
        <v>-4.4592000000000001</v>
      </c>
      <c r="K38">
        <f t="shared" si="3"/>
        <v>3.63741184</v>
      </c>
      <c r="L38">
        <f t="shared" si="4"/>
        <v>-8.5045862400000001</v>
      </c>
      <c r="M38">
        <f t="shared" si="5"/>
        <v>19.884464640000001</v>
      </c>
    </row>
    <row r="39" spans="1:13" x14ac:dyDescent="0.3">
      <c r="A39">
        <v>3.2040000000000002</v>
      </c>
      <c r="B39">
        <v>1.1869000000000001</v>
      </c>
      <c r="C39">
        <f t="shared" si="0"/>
        <v>10.265616000000001</v>
      </c>
      <c r="D39">
        <f t="shared" si="1"/>
        <v>3.8028276000000005</v>
      </c>
      <c r="E39">
        <f t="shared" si="2"/>
        <v>1.4087316100000002</v>
      </c>
      <c r="I39">
        <v>2.1110000000000002</v>
      </c>
      <c r="J39">
        <v>1.6979</v>
      </c>
      <c r="K39">
        <f t="shared" si="3"/>
        <v>4.4563210000000009</v>
      </c>
      <c r="L39">
        <f t="shared" si="4"/>
        <v>3.5842669000000003</v>
      </c>
      <c r="M39">
        <f t="shared" si="5"/>
        <v>2.8828644099999998</v>
      </c>
    </row>
    <row r="40" spans="1:13" x14ac:dyDescent="0.3">
      <c r="A40">
        <v>-3.5508999999999999</v>
      </c>
      <c r="B40">
        <v>1.1758999999999999</v>
      </c>
      <c r="C40">
        <f t="shared" si="0"/>
        <v>12.60889081</v>
      </c>
      <c r="D40">
        <f t="shared" si="1"/>
        <v>-4.1755033099999999</v>
      </c>
      <c r="E40">
        <f t="shared" si="2"/>
        <v>1.3827408099999998</v>
      </c>
      <c r="I40">
        <v>-4.4851999999999999</v>
      </c>
      <c r="J40">
        <v>2.3841000000000001</v>
      </c>
      <c r="K40">
        <f t="shared" si="3"/>
        <v>20.117019039999999</v>
      </c>
      <c r="L40">
        <f t="shared" si="4"/>
        <v>-10.69316532</v>
      </c>
      <c r="M40">
        <f t="shared" si="5"/>
        <v>5.6839328100000008</v>
      </c>
    </row>
    <row r="41" spans="1:13" x14ac:dyDescent="0.3">
      <c r="A41">
        <v>0.93037000000000003</v>
      </c>
      <c r="B41">
        <v>-2.5859999999999999</v>
      </c>
      <c r="C41">
        <f t="shared" si="0"/>
        <v>0.86558833690000003</v>
      </c>
      <c r="D41">
        <f t="shared" si="1"/>
        <v>-2.40593682</v>
      </c>
      <c r="E41">
        <f t="shared" si="2"/>
        <v>6.6873959999999997</v>
      </c>
      <c r="I41">
        <v>3.3878000000000004</v>
      </c>
      <c r="J41">
        <v>-4.6189</v>
      </c>
      <c r="K41">
        <f t="shared" si="3"/>
        <v>11.477188840000002</v>
      </c>
      <c r="L41">
        <f t="shared" si="4"/>
        <v>-15.647909420000001</v>
      </c>
      <c r="M41">
        <f t="shared" si="5"/>
        <v>21.334237210000001</v>
      </c>
    </row>
    <row r="42" spans="1:13" x14ac:dyDescent="0.3">
      <c r="A42">
        <v>2.2115999999999998</v>
      </c>
      <c r="B42">
        <v>2.1116000000000001</v>
      </c>
      <c r="C42">
        <f t="shared" si="0"/>
        <v>4.8911745599999987</v>
      </c>
      <c r="D42">
        <f t="shared" si="1"/>
        <v>4.6700145600000003</v>
      </c>
      <c r="E42">
        <f t="shared" si="2"/>
        <v>4.4588545600000007</v>
      </c>
      <c r="I42">
        <v>0.32704999999999995</v>
      </c>
      <c r="J42">
        <v>3.286</v>
      </c>
      <c r="K42">
        <f t="shared" si="3"/>
        <v>0.10696170249999996</v>
      </c>
      <c r="L42">
        <f t="shared" si="4"/>
        <v>1.0746862999999998</v>
      </c>
      <c r="M42">
        <f t="shared" si="5"/>
        <v>10.797796</v>
      </c>
    </row>
    <row r="43" spans="1:13" x14ac:dyDescent="0.3">
      <c r="A43">
        <v>-3.6796000000000002</v>
      </c>
      <c r="B43">
        <v>-0.15284</v>
      </c>
      <c r="C43">
        <f t="shared" si="0"/>
        <v>13.539456160000002</v>
      </c>
      <c r="D43">
        <f t="shared" si="1"/>
        <v>0.56239006400000002</v>
      </c>
      <c r="E43">
        <f t="shared" si="2"/>
        <v>2.33600656E-2</v>
      </c>
      <c r="I43">
        <v>-3.7902999999999998</v>
      </c>
      <c r="J43">
        <v>0.58148</v>
      </c>
      <c r="K43">
        <f t="shared" si="3"/>
        <v>14.366374089999999</v>
      </c>
      <c r="L43">
        <f t="shared" si="4"/>
        <v>-2.203983644</v>
      </c>
      <c r="M43">
        <f t="shared" si="5"/>
        <v>0.33811899039999999</v>
      </c>
    </row>
    <row r="44" spans="1:13" x14ac:dyDescent="0.3">
      <c r="A44">
        <v>2.3264999999999998</v>
      </c>
      <c r="B44">
        <v>-2.0990000000000002</v>
      </c>
      <c r="C44">
        <f t="shared" si="0"/>
        <v>5.4126022499999991</v>
      </c>
      <c r="D44">
        <f t="shared" si="1"/>
        <v>-4.8833235000000004</v>
      </c>
      <c r="E44">
        <f t="shared" si="2"/>
        <v>4.4058010000000012</v>
      </c>
      <c r="I44">
        <v>4.3315999999999999</v>
      </c>
      <c r="J44">
        <v>-4.0006000000000004</v>
      </c>
      <c r="K44">
        <f t="shared" si="3"/>
        <v>18.762758559999998</v>
      </c>
      <c r="L44">
        <f t="shared" si="4"/>
        <v>-17.32899896</v>
      </c>
      <c r="M44">
        <f t="shared" si="5"/>
        <v>16.004800360000004</v>
      </c>
    </row>
    <row r="45" spans="1:13" x14ac:dyDescent="0.3">
      <c r="A45">
        <v>0.61941000000000002</v>
      </c>
      <c r="B45">
        <v>2.8729</v>
      </c>
      <c r="C45">
        <f t="shared" si="0"/>
        <v>0.38366874810000001</v>
      </c>
      <c r="D45">
        <f t="shared" si="1"/>
        <v>1.779502989</v>
      </c>
      <c r="E45">
        <f t="shared" si="2"/>
        <v>8.2535544099999996</v>
      </c>
      <c r="I45">
        <v>-1.5335999999999999</v>
      </c>
      <c r="J45">
        <v>4.3356000000000003</v>
      </c>
      <c r="K45">
        <f t="shared" si="3"/>
        <v>2.3519289599999995</v>
      </c>
      <c r="L45">
        <f t="shared" si="4"/>
        <v>-6.6490761599999999</v>
      </c>
      <c r="M45">
        <f t="shared" si="5"/>
        <v>18.797427360000004</v>
      </c>
    </row>
    <row r="46" spans="1:13" x14ac:dyDescent="0.3">
      <c r="A46">
        <v>-3.0790000000000002</v>
      </c>
      <c r="B46">
        <v>-1.4368000000000001</v>
      </c>
      <c r="C46">
        <f t="shared" si="0"/>
        <v>9.4802410000000013</v>
      </c>
      <c r="D46">
        <f t="shared" si="1"/>
        <v>4.4239072000000004</v>
      </c>
      <c r="E46">
        <f t="shared" si="2"/>
        <v>2.0643942400000004</v>
      </c>
      <c r="I46">
        <v>-2.4466999999999999</v>
      </c>
      <c r="J46">
        <v>-1.3283</v>
      </c>
      <c r="K46">
        <f t="shared" si="3"/>
        <v>5.9863408899999992</v>
      </c>
      <c r="L46">
        <f t="shared" si="4"/>
        <v>3.2499516100000001</v>
      </c>
      <c r="M46">
        <f t="shared" si="5"/>
        <v>1.7643808900000002</v>
      </c>
    </row>
    <row r="47" spans="1:13" x14ac:dyDescent="0.3">
      <c r="A47">
        <v>3.3588</v>
      </c>
      <c r="B47">
        <v>-1.0233000000000001</v>
      </c>
      <c r="C47">
        <f t="shared" si="0"/>
        <v>11.281537439999999</v>
      </c>
      <c r="D47">
        <f t="shared" si="1"/>
        <v>-3.4370600400000004</v>
      </c>
      <c r="E47">
        <f t="shared" si="2"/>
        <v>1.0471428900000002</v>
      </c>
      <c r="I47">
        <v>4.5407999999999999</v>
      </c>
      <c r="J47">
        <v>-2.7031000000000001</v>
      </c>
      <c r="K47">
        <f t="shared" si="3"/>
        <v>20.618864639999998</v>
      </c>
      <c r="L47">
        <f t="shared" si="4"/>
        <v>-12.274236480000001</v>
      </c>
      <c r="M47">
        <f t="shared" si="5"/>
        <v>7.3067496100000007</v>
      </c>
    </row>
    <row r="48" spans="1:13" x14ac:dyDescent="0.3">
      <c r="A48">
        <v>-1.1938</v>
      </c>
      <c r="B48">
        <v>2.7881</v>
      </c>
      <c r="C48">
        <f t="shared" si="0"/>
        <v>1.4251584399999999</v>
      </c>
      <c r="D48">
        <f t="shared" si="1"/>
        <v>-3.3284337800000001</v>
      </c>
      <c r="E48">
        <f t="shared" si="2"/>
        <v>7.7735016100000003</v>
      </c>
      <c r="I48">
        <v>-3.1343999999999999</v>
      </c>
      <c r="J48">
        <v>4.6505000000000001</v>
      </c>
      <c r="K48">
        <f t="shared" si="3"/>
        <v>9.8244633599999993</v>
      </c>
      <c r="L48">
        <f t="shared" si="4"/>
        <v>-14.576527199999999</v>
      </c>
      <c r="M48">
        <f t="shared" si="5"/>
        <v>21.62715025</v>
      </c>
    </row>
    <row r="49" spans="1:13" x14ac:dyDescent="0.3">
      <c r="A49">
        <v>-1.917</v>
      </c>
      <c r="B49">
        <v>-2.3711000000000002</v>
      </c>
      <c r="C49">
        <f t="shared" si="0"/>
        <v>3.6748890000000003</v>
      </c>
      <c r="D49">
        <f t="shared" si="1"/>
        <v>4.5453987000000007</v>
      </c>
      <c r="E49">
        <f t="shared" si="2"/>
        <v>5.6221152100000014</v>
      </c>
      <c r="I49">
        <v>-0.68847000000000003</v>
      </c>
      <c r="J49">
        <v>-3.0129000000000001</v>
      </c>
      <c r="K49">
        <f t="shared" si="3"/>
        <v>0.47399094090000005</v>
      </c>
      <c r="L49">
        <f t="shared" si="4"/>
        <v>2.0742912630000001</v>
      </c>
      <c r="M49">
        <f t="shared" si="5"/>
        <v>9.0775664100000011</v>
      </c>
    </row>
    <row r="50" spans="1:13" x14ac:dyDescent="0.3">
      <c r="A50">
        <v>3.7178</v>
      </c>
      <c r="B50">
        <v>0.35866999999999999</v>
      </c>
      <c r="C50">
        <f t="shared" si="0"/>
        <v>13.822036839999999</v>
      </c>
      <c r="D50">
        <f t="shared" si="1"/>
        <v>1.3334633259999999</v>
      </c>
      <c r="E50">
        <f t="shared" si="2"/>
        <v>0.12864416889999999</v>
      </c>
      <c r="I50">
        <v>3.9805000000000001</v>
      </c>
      <c r="J50">
        <v>-0.94747999999999999</v>
      </c>
      <c r="K50">
        <f t="shared" si="3"/>
        <v>15.84438025</v>
      </c>
      <c r="L50">
        <f t="shared" si="4"/>
        <v>-3.7714441400000003</v>
      </c>
      <c r="M50">
        <f t="shared" si="5"/>
        <v>0.89771835040000003</v>
      </c>
    </row>
    <row r="51" spans="1:13" x14ac:dyDescent="0.3">
      <c r="A51">
        <v>-2.8193999999999999</v>
      </c>
      <c r="B51">
        <v>2.0371000000000001</v>
      </c>
      <c r="C51">
        <f t="shared" si="0"/>
        <v>7.9490163599999999</v>
      </c>
      <c r="D51">
        <f t="shared" si="1"/>
        <v>-5.7433997400000001</v>
      </c>
      <c r="E51">
        <f t="shared" si="2"/>
        <v>4.1497764100000003</v>
      </c>
      <c r="I51">
        <v>-4.2039</v>
      </c>
      <c r="J51">
        <v>4.1774000000000004</v>
      </c>
      <c r="K51">
        <f t="shared" si="3"/>
        <v>17.672775210000001</v>
      </c>
      <c r="L51">
        <f t="shared" si="4"/>
        <v>-17.561371860000001</v>
      </c>
      <c r="M51">
        <f t="shared" si="5"/>
        <v>17.450670760000005</v>
      </c>
    </row>
    <row r="52" spans="1:13" x14ac:dyDescent="0.3">
      <c r="A52">
        <v>-0.26637</v>
      </c>
      <c r="B52">
        <v>-2.8340999999999998</v>
      </c>
      <c r="C52">
        <f t="shared" si="0"/>
        <v>7.0952976899999992E-2</v>
      </c>
      <c r="D52">
        <f t="shared" si="1"/>
        <v>0.75491921699999998</v>
      </c>
      <c r="E52">
        <f t="shared" si="2"/>
        <v>8.0321228099999988</v>
      </c>
      <c r="I52">
        <v>1.1865000000000001</v>
      </c>
      <c r="J52">
        <v>-4.1868999999999996</v>
      </c>
      <c r="K52">
        <f t="shared" si="3"/>
        <v>1.4077822500000003</v>
      </c>
      <c r="L52">
        <f t="shared" si="4"/>
        <v>-4.9677568499999998</v>
      </c>
      <c r="M52">
        <f t="shared" si="5"/>
        <v>17.530131609999998</v>
      </c>
    </row>
    <row r="53" spans="1:13" x14ac:dyDescent="0.3">
      <c r="A53">
        <v>3.032</v>
      </c>
      <c r="B53">
        <v>1.6478999999999999</v>
      </c>
      <c r="C53">
        <f t="shared" si="0"/>
        <v>9.1930239999999994</v>
      </c>
      <c r="D53">
        <f t="shared" si="1"/>
        <v>4.9964328</v>
      </c>
      <c r="E53">
        <f t="shared" si="2"/>
        <v>2.7155744099999999</v>
      </c>
      <c r="I53">
        <v>2.7456999999999998</v>
      </c>
      <c r="J53">
        <v>0.96872999999999998</v>
      </c>
      <c r="K53">
        <f t="shared" si="3"/>
        <v>7.5388684899999987</v>
      </c>
      <c r="L53">
        <f t="shared" si="4"/>
        <v>2.6598419609999997</v>
      </c>
      <c r="M53">
        <f t="shared" si="5"/>
        <v>0.93843781289999995</v>
      </c>
    </row>
    <row r="54" spans="1:13" x14ac:dyDescent="0.3">
      <c r="A54">
        <v>-3.3481999999999998</v>
      </c>
      <c r="B54">
        <v>0.73873</v>
      </c>
      <c r="C54">
        <f t="shared" si="0"/>
        <v>11.210443239999998</v>
      </c>
      <c r="D54">
        <f t="shared" si="1"/>
        <v>-2.4734157859999999</v>
      </c>
      <c r="E54">
        <f t="shared" si="2"/>
        <v>0.5457220129</v>
      </c>
      <c r="I54">
        <v>-4.5609999999999999</v>
      </c>
      <c r="J54">
        <v>2.9963000000000002</v>
      </c>
      <c r="K54">
        <f t="shared" si="3"/>
        <v>20.802720999999998</v>
      </c>
      <c r="L54">
        <f t="shared" si="4"/>
        <v>-13.6661243</v>
      </c>
      <c r="M54">
        <f t="shared" si="5"/>
        <v>8.9778136900000014</v>
      </c>
    </row>
    <row r="55" spans="1:13" x14ac:dyDescent="0.3">
      <c r="A55">
        <v>1.8227</v>
      </c>
      <c r="B55">
        <v>-2.4904000000000002</v>
      </c>
      <c r="C55">
        <f t="shared" si="0"/>
        <v>3.3222352900000001</v>
      </c>
      <c r="D55">
        <f t="shared" si="1"/>
        <v>-4.5392520800000007</v>
      </c>
      <c r="E55">
        <f t="shared" si="2"/>
        <v>6.2020921600000012</v>
      </c>
      <c r="I55">
        <v>2.8604000000000003</v>
      </c>
      <c r="J55">
        <v>-4.6513999999999998</v>
      </c>
      <c r="K55">
        <f t="shared" si="3"/>
        <v>8.1818881600000015</v>
      </c>
      <c r="L55">
        <f t="shared" si="4"/>
        <v>-13.30486456</v>
      </c>
      <c r="M55">
        <f t="shared" si="5"/>
        <v>21.635521959999998</v>
      </c>
    </row>
    <row r="56" spans="1:13" x14ac:dyDescent="0.3">
      <c r="A56">
        <v>1.3352999999999999</v>
      </c>
      <c r="B56">
        <v>2.6112000000000002</v>
      </c>
      <c r="C56">
        <f t="shared" si="0"/>
        <v>1.7830260899999999</v>
      </c>
      <c r="D56">
        <f t="shared" si="1"/>
        <v>3.48673536</v>
      </c>
      <c r="E56">
        <f t="shared" si="2"/>
        <v>6.8183654400000009</v>
      </c>
      <c r="I56">
        <v>1.0455000000000001</v>
      </c>
      <c r="J56">
        <v>2.7207999999999997</v>
      </c>
      <c r="K56">
        <f t="shared" si="3"/>
        <v>1.0930702500000002</v>
      </c>
      <c r="L56">
        <f t="shared" si="4"/>
        <v>2.8445963999999999</v>
      </c>
      <c r="M56">
        <f t="shared" si="5"/>
        <v>7.4027526399999983</v>
      </c>
    </row>
    <row r="57" spans="1:13" x14ac:dyDescent="0.3">
      <c r="A57">
        <v>-3.5985</v>
      </c>
      <c r="B57">
        <v>-0.87217</v>
      </c>
      <c r="C57">
        <f t="shared" si="0"/>
        <v>12.949202250000001</v>
      </c>
      <c r="D57">
        <f t="shared" si="1"/>
        <v>3.138503745</v>
      </c>
      <c r="E57">
        <f t="shared" si="2"/>
        <v>0.76068050890000005</v>
      </c>
      <c r="I57">
        <v>-4.1452999999999998</v>
      </c>
      <c r="J57">
        <v>1.3075000000000001</v>
      </c>
      <c r="K57">
        <f t="shared" si="3"/>
        <v>17.183512089999997</v>
      </c>
      <c r="L57">
        <f t="shared" si="4"/>
        <v>-5.4199797500000004</v>
      </c>
      <c r="M57">
        <f t="shared" si="5"/>
        <v>1.7095562500000003</v>
      </c>
    </row>
    <row r="58" spans="1:13" x14ac:dyDescent="0.3">
      <c r="A58">
        <v>3.4367999999999999</v>
      </c>
      <c r="B58">
        <v>-1.2202999999999999</v>
      </c>
      <c r="C58">
        <f t="shared" si="0"/>
        <v>11.81159424</v>
      </c>
      <c r="D58">
        <f t="shared" si="1"/>
        <v>-4.1939270399999993</v>
      </c>
      <c r="E58">
        <f t="shared" si="2"/>
        <v>1.4891320899999998</v>
      </c>
      <c r="I58">
        <v>4.0495000000000001</v>
      </c>
      <c r="J58">
        <v>-4.3275999999999994</v>
      </c>
      <c r="K58">
        <f t="shared" si="3"/>
        <v>16.39845025</v>
      </c>
      <c r="L58">
        <f t="shared" si="4"/>
        <v>-17.524616199999997</v>
      </c>
      <c r="M58">
        <f t="shared" si="5"/>
        <v>18.728121759999997</v>
      </c>
    </row>
    <row r="59" spans="1:13" x14ac:dyDescent="0.3">
      <c r="A59">
        <v>-0.75900000000000001</v>
      </c>
      <c r="B59">
        <v>2.6757</v>
      </c>
      <c r="C59">
        <f t="shared" si="0"/>
        <v>0.57608100000000007</v>
      </c>
      <c r="D59">
        <f t="shared" si="1"/>
        <v>-2.0308562999999999</v>
      </c>
      <c r="E59">
        <f t="shared" si="2"/>
        <v>7.1593704899999997</v>
      </c>
      <c r="I59">
        <v>-0.83183000000000007</v>
      </c>
      <c r="J59">
        <v>4.0117000000000003</v>
      </c>
      <c r="K59">
        <f t="shared" si="3"/>
        <v>0.69194114890000014</v>
      </c>
      <c r="L59">
        <f t="shared" si="4"/>
        <v>-3.3370524110000006</v>
      </c>
      <c r="M59">
        <f t="shared" si="5"/>
        <v>16.093736890000002</v>
      </c>
    </row>
    <row r="60" spans="1:13" x14ac:dyDescent="0.3">
      <c r="A60">
        <v>-2.4590000000000001</v>
      </c>
      <c r="B60">
        <v>-2.1692</v>
      </c>
      <c r="C60">
        <f t="shared" si="0"/>
        <v>6.0466810000000004</v>
      </c>
      <c r="D60">
        <f t="shared" si="1"/>
        <v>5.3340627999999999</v>
      </c>
      <c r="E60">
        <f t="shared" si="2"/>
        <v>4.7054286400000001</v>
      </c>
      <c r="I60">
        <v>-3.0270999999999999</v>
      </c>
      <c r="J60">
        <v>-0.60302</v>
      </c>
      <c r="K60">
        <f t="shared" si="3"/>
        <v>9.1633344099999992</v>
      </c>
      <c r="L60">
        <f t="shared" si="4"/>
        <v>1.825401842</v>
      </c>
      <c r="M60">
        <f t="shared" si="5"/>
        <v>0.36363312040000001</v>
      </c>
    </row>
    <row r="61" spans="1:13" x14ac:dyDescent="0.3">
      <c r="A61">
        <v>4.0255000000000001</v>
      </c>
      <c r="B61">
        <v>0.16732</v>
      </c>
      <c r="C61">
        <f t="shared" si="0"/>
        <v>16.20465025</v>
      </c>
      <c r="D61">
        <f t="shared" si="1"/>
        <v>0.67354665999999996</v>
      </c>
      <c r="E61">
        <f t="shared" si="2"/>
        <v>2.7995982399999998E-2</v>
      </c>
      <c r="I61">
        <v>4.5523999999999996</v>
      </c>
      <c r="J61">
        <v>-3.2705000000000002</v>
      </c>
      <c r="K61">
        <f t="shared" si="3"/>
        <v>20.724345759999995</v>
      </c>
      <c r="L61">
        <f t="shared" si="4"/>
        <v>-14.888624199999999</v>
      </c>
      <c r="M61">
        <f t="shared" si="5"/>
        <v>10.696170250000002</v>
      </c>
    </row>
    <row r="62" spans="1:13" x14ac:dyDescent="0.3">
      <c r="A62">
        <v>-3.4087000000000001</v>
      </c>
      <c r="B62">
        <v>2.3588</v>
      </c>
      <c r="C62">
        <f t="shared" si="0"/>
        <v>11.61923569</v>
      </c>
      <c r="D62">
        <f t="shared" si="1"/>
        <v>-8.0404415599999997</v>
      </c>
      <c r="E62">
        <f t="shared" si="2"/>
        <v>5.5639374400000001</v>
      </c>
      <c r="I62">
        <v>-2.5682</v>
      </c>
      <c r="J62">
        <v>4.6227</v>
      </c>
      <c r="K62">
        <f t="shared" si="3"/>
        <v>6.5956512400000005</v>
      </c>
      <c r="L62">
        <f t="shared" si="4"/>
        <v>-11.87201814</v>
      </c>
      <c r="M62">
        <f t="shared" si="5"/>
        <v>21.369355290000001</v>
      </c>
    </row>
    <row r="63" spans="1:13" x14ac:dyDescent="0.3">
      <c r="A63">
        <v>-0.37042000000000003</v>
      </c>
      <c r="B63">
        <v>-2.7191000000000001</v>
      </c>
      <c r="C63">
        <f t="shared" si="0"/>
        <v>0.13721097640000002</v>
      </c>
      <c r="D63">
        <f t="shared" si="1"/>
        <v>1.0072090220000001</v>
      </c>
      <c r="E63">
        <f t="shared" si="2"/>
        <v>7.3935048100000005</v>
      </c>
      <c r="I63">
        <v>-1.3958999999999999</v>
      </c>
      <c r="J63">
        <v>-2.4113000000000002</v>
      </c>
      <c r="K63">
        <f t="shared" si="3"/>
        <v>1.9485368099999998</v>
      </c>
      <c r="L63">
        <f t="shared" si="4"/>
        <v>3.36593367</v>
      </c>
      <c r="M63">
        <f t="shared" si="5"/>
        <v>5.814367690000001</v>
      </c>
    </row>
    <row r="64" spans="1:13" x14ac:dyDescent="0.3">
      <c r="A64">
        <v>3.2582</v>
      </c>
      <c r="B64">
        <v>1.601</v>
      </c>
      <c r="C64">
        <f t="shared" si="0"/>
        <v>10.61586724</v>
      </c>
      <c r="D64">
        <f t="shared" si="1"/>
        <v>5.2163782000000003</v>
      </c>
      <c r="E64">
        <f t="shared" si="2"/>
        <v>2.5632009999999998</v>
      </c>
      <c r="I64">
        <v>4.2837999999999994</v>
      </c>
      <c r="J64">
        <v>-1.6591</v>
      </c>
      <c r="K64">
        <f t="shared" si="3"/>
        <v>18.350942439999994</v>
      </c>
      <c r="L64">
        <f t="shared" si="4"/>
        <v>-7.107252579999999</v>
      </c>
      <c r="M64">
        <f t="shared" si="5"/>
        <v>2.75261281</v>
      </c>
    </row>
    <row r="65" spans="1:13" x14ac:dyDescent="0.3">
      <c r="A65">
        <v>-3.7900999999999998</v>
      </c>
      <c r="B65">
        <v>0.71982999999999997</v>
      </c>
      <c r="C65">
        <f t="shared" si="0"/>
        <v>14.364858009999999</v>
      </c>
      <c r="D65">
        <f t="shared" si="1"/>
        <v>-2.7282276829999996</v>
      </c>
      <c r="E65">
        <f t="shared" si="2"/>
        <v>0.51815522889999999</v>
      </c>
      <c r="I65">
        <v>-3.8693</v>
      </c>
      <c r="J65">
        <v>4.4504000000000001</v>
      </c>
      <c r="K65">
        <f t="shared" si="3"/>
        <v>14.97148249</v>
      </c>
      <c r="L65">
        <f t="shared" si="4"/>
        <v>-17.219932719999999</v>
      </c>
      <c r="M65">
        <f t="shared" si="5"/>
        <v>19.806060160000001</v>
      </c>
    </row>
    <row r="66" spans="1:13" x14ac:dyDescent="0.3">
      <c r="A66">
        <v>1.4956</v>
      </c>
      <c r="B66">
        <v>-2.4973000000000001</v>
      </c>
      <c r="C66">
        <f t="shared" si="0"/>
        <v>2.2368193600000001</v>
      </c>
      <c r="D66">
        <f t="shared" si="1"/>
        <v>-3.7349618800000002</v>
      </c>
      <c r="E66">
        <f t="shared" si="2"/>
        <v>6.2365072900000005</v>
      </c>
      <c r="I66">
        <v>0.47188000000000002</v>
      </c>
      <c r="J66">
        <v>-3.8108999999999997</v>
      </c>
      <c r="K66">
        <f t="shared" si="3"/>
        <v>0.22267073440000001</v>
      </c>
      <c r="L66">
        <f t="shared" si="4"/>
        <v>-1.798287492</v>
      </c>
      <c r="M66">
        <f t="shared" si="5"/>
        <v>14.522958809999999</v>
      </c>
    </row>
    <row r="67" spans="1:13" x14ac:dyDescent="0.3">
      <c r="A67">
        <v>1.8038000000000001</v>
      </c>
      <c r="B67">
        <v>2.3005</v>
      </c>
      <c r="C67">
        <f t="shared" ref="C67:C108" si="6">A67*A67</f>
        <v>3.2536944400000003</v>
      </c>
      <c r="D67">
        <f t="shared" ref="D67:D108" si="7">A67*B67</f>
        <v>4.1496418999999998</v>
      </c>
      <c r="E67">
        <f t="shared" ref="E67:E108" si="8">B67*B67</f>
        <v>5.2923002500000003</v>
      </c>
      <c r="I67">
        <v>3.2892999999999999</v>
      </c>
      <c r="J67">
        <v>0.23347000000000001</v>
      </c>
      <c r="K67">
        <f t="shared" ref="K67:K108" si="9">I67*I67</f>
        <v>10.819494489999999</v>
      </c>
      <c r="L67">
        <f t="shared" ref="L67:L108" si="10">I67*J67</f>
        <v>0.76795287099999998</v>
      </c>
      <c r="M67">
        <f t="shared" ref="M67:M108" si="11">J67*J67</f>
        <v>5.4508240900000005E-2</v>
      </c>
    </row>
    <row r="68" spans="1:13" x14ac:dyDescent="0.3">
      <c r="A68">
        <v>-3.7482000000000002</v>
      </c>
      <c r="B68">
        <v>-0.48093000000000002</v>
      </c>
      <c r="C68">
        <f t="shared" si="6"/>
        <v>14.049003240000001</v>
      </c>
      <c r="D68">
        <f t="shared" si="7"/>
        <v>1.8026218260000002</v>
      </c>
      <c r="E68">
        <f t="shared" si="8"/>
        <v>0.23129366490000003</v>
      </c>
      <c r="I68">
        <v>-4.5146999999999995</v>
      </c>
      <c r="J68">
        <v>3.5238999999999998</v>
      </c>
      <c r="K68">
        <f t="shared" si="9"/>
        <v>20.382516089999996</v>
      </c>
      <c r="L68">
        <f t="shared" si="10"/>
        <v>-15.909351329999998</v>
      </c>
      <c r="M68">
        <f t="shared" si="11"/>
        <v>12.417871209999999</v>
      </c>
    </row>
    <row r="69" spans="1:13" x14ac:dyDescent="0.3">
      <c r="A69">
        <v>2.9906999999999999</v>
      </c>
      <c r="B69">
        <v>-1.9216</v>
      </c>
      <c r="C69">
        <f t="shared" si="6"/>
        <v>8.9442864899999996</v>
      </c>
      <c r="D69">
        <f t="shared" si="7"/>
        <v>-5.7469291199999999</v>
      </c>
      <c r="E69">
        <f t="shared" si="8"/>
        <v>3.6925465599999998</v>
      </c>
      <c r="I69">
        <v>2.2599</v>
      </c>
      <c r="J69">
        <v>-4.5656999999999996</v>
      </c>
      <c r="K69">
        <f t="shared" si="9"/>
        <v>5.1071480100000004</v>
      </c>
      <c r="L69">
        <f t="shared" si="10"/>
        <v>-10.318025429999999</v>
      </c>
      <c r="M69">
        <f t="shared" si="11"/>
        <v>20.845616489999998</v>
      </c>
    </row>
    <row r="70" spans="1:13" x14ac:dyDescent="0.3">
      <c r="A70">
        <v>0.10904</v>
      </c>
      <c r="B70">
        <v>2.625</v>
      </c>
      <c r="C70">
        <f t="shared" si="6"/>
        <v>1.18897216E-2</v>
      </c>
      <c r="D70">
        <f t="shared" si="7"/>
        <v>0.28622999999999998</v>
      </c>
      <c r="E70">
        <f t="shared" si="8"/>
        <v>6.890625</v>
      </c>
      <c r="I70">
        <v>1.7399</v>
      </c>
      <c r="J70">
        <v>2.0834000000000001</v>
      </c>
      <c r="K70">
        <f t="shared" si="9"/>
        <v>3.0272520100000002</v>
      </c>
      <c r="L70">
        <f t="shared" si="10"/>
        <v>3.6249076600000003</v>
      </c>
      <c r="M70">
        <f t="shared" si="11"/>
        <v>4.3405555600000003</v>
      </c>
    </row>
    <row r="71" spans="1:13" x14ac:dyDescent="0.3">
      <c r="A71">
        <v>-3.1355</v>
      </c>
      <c r="B71">
        <v>-1.5201</v>
      </c>
      <c r="C71">
        <f t="shared" si="6"/>
        <v>9.8313602499999995</v>
      </c>
      <c r="D71">
        <f t="shared" si="7"/>
        <v>4.7662735500000002</v>
      </c>
      <c r="E71">
        <f t="shared" si="8"/>
        <v>2.3107040099999998</v>
      </c>
      <c r="I71">
        <v>-4.3879999999999999</v>
      </c>
      <c r="J71">
        <v>2.0075000000000003</v>
      </c>
      <c r="K71">
        <f t="shared" si="9"/>
        <v>19.254543999999999</v>
      </c>
      <c r="L71">
        <f t="shared" si="10"/>
        <v>-8.8089100000000009</v>
      </c>
      <c r="M71">
        <f t="shared" si="11"/>
        <v>4.0300562500000012</v>
      </c>
    </row>
    <row r="72" spans="1:13" x14ac:dyDescent="0.3">
      <c r="A72">
        <v>3.6065</v>
      </c>
      <c r="B72">
        <v>-0.72911999999999999</v>
      </c>
      <c r="C72">
        <f t="shared" si="6"/>
        <v>13.00684225</v>
      </c>
      <c r="D72">
        <f t="shared" si="7"/>
        <v>-2.62957128</v>
      </c>
      <c r="E72">
        <f t="shared" si="8"/>
        <v>0.53161597439999997</v>
      </c>
      <c r="I72">
        <v>3.6799999999999997</v>
      </c>
      <c r="J72">
        <v>-4.5640000000000001</v>
      </c>
      <c r="K72">
        <f t="shared" si="9"/>
        <v>13.542399999999997</v>
      </c>
      <c r="L72">
        <f t="shared" si="10"/>
        <v>-16.79552</v>
      </c>
      <c r="M72">
        <f t="shared" si="11"/>
        <v>20.830096000000001</v>
      </c>
    </row>
    <row r="73" spans="1:13" x14ac:dyDescent="0.3">
      <c r="A73">
        <v>-1.6145</v>
      </c>
      <c r="B73">
        <v>2.2364000000000002</v>
      </c>
      <c r="C73">
        <f t="shared" si="6"/>
        <v>2.6066102500000001</v>
      </c>
      <c r="D73">
        <f t="shared" si="7"/>
        <v>-3.6106678000000003</v>
      </c>
      <c r="E73">
        <f t="shared" si="8"/>
        <v>5.0014849600000009</v>
      </c>
      <c r="I73">
        <v>-0.10828000000000002</v>
      </c>
      <c r="J73">
        <v>3.5667999999999997</v>
      </c>
      <c r="K73">
        <f t="shared" si="9"/>
        <v>1.1724558400000003E-2</v>
      </c>
      <c r="L73">
        <f t="shared" si="10"/>
        <v>-0.38621310400000003</v>
      </c>
      <c r="M73">
        <f t="shared" si="11"/>
        <v>12.722062239999998</v>
      </c>
    </row>
    <row r="74" spans="1:13" x14ac:dyDescent="0.3">
      <c r="A74">
        <v>-1.6208</v>
      </c>
      <c r="B74">
        <v>-2.2793999999999999</v>
      </c>
      <c r="C74">
        <f t="shared" si="6"/>
        <v>2.6269926400000001</v>
      </c>
      <c r="D74">
        <f t="shared" si="7"/>
        <v>3.6944515199999999</v>
      </c>
      <c r="E74">
        <f t="shared" si="8"/>
        <v>5.1956643599999994</v>
      </c>
      <c r="I74">
        <v>-3.5349999999999997</v>
      </c>
      <c r="J74">
        <v>0.23194999999999999</v>
      </c>
      <c r="K74">
        <f t="shared" si="9"/>
        <v>12.496224999999997</v>
      </c>
      <c r="L74">
        <f t="shared" si="10"/>
        <v>-0.8199432499999999</v>
      </c>
      <c r="M74">
        <f t="shared" si="11"/>
        <v>5.3800802499999995E-2</v>
      </c>
    </row>
    <row r="75" spans="1:13" x14ac:dyDescent="0.3">
      <c r="A75">
        <v>3.6848999999999998</v>
      </c>
      <c r="B75">
        <v>0.32491999999999999</v>
      </c>
      <c r="C75">
        <f t="shared" si="6"/>
        <v>13.578488009999999</v>
      </c>
      <c r="D75">
        <f t="shared" si="7"/>
        <v>1.1972977079999998</v>
      </c>
      <c r="E75">
        <f t="shared" si="8"/>
        <v>0.10557300639999999</v>
      </c>
      <c r="I75">
        <v>4.4728000000000003</v>
      </c>
      <c r="J75">
        <v>-3.8673000000000002</v>
      </c>
      <c r="K75">
        <f t="shared" si="9"/>
        <v>20.005939840000003</v>
      </c>
      <c r="L75">
        <f t="shared" si="10"/>
        <v>-17.29765944</v>
      </c>
      <c r="M75">
        <f t="shared" si="11"/>
        <v>14.956009290000001</v>
      </c>
    </row>
    <row r="76" spans="1:13" x14ac:dyDescent="0.3">
      <c r="A76">
        <v>-2.9660000000000002</v>
      </c>
      <c r="B76">
        <v>1.6836</v>
      </c>
      <c r="C76">
        <f t="shared" si="6"/>
        <v>8.7971560000000011</v>
      </c>
      <c r="D76">
        <f t="shared" si="7"/>
        <v>-4.9935575999999999</v>
      </c>
      <c r="E76">
        <f t="shared" si="8"/>
        <v>2.83450896</v>
      </c>
      <c r="I76">
        <v>-1.8452</v>
      </c>
      <c r="J76">
        <v>4.4364999999999997</v>
      </c>
      <c r="K76">
        <f t="shared" si="9"/>
        <v>3.4047630399999997</v>
      </c>
      <c r="L76">
        <f t="shared" si="10"/>
        <v>-8.1862297999999996</v>
      </c>
      <c r="M76">
        <f t="shared" si="11"/>
        <v>19.682532249999998</v>
      </c>
    </row>
    <row r="77" spans="1:13" x14ac:dyDescent="0.3">
      <c r="A77">
        <v>0.29031000000000001</v>
      </c>
      <c r="B77">
        <v>-2.6594000000000002</v>
      </c>
      <c r="C77">
        <f t="shared" si="6"/>
        <v>8.4279896100000001E-2</v>
      </c>
      <c r="D77">
        <f t="shared" si="7"/>
        <v>-0.77205041400000007</v>
      </c>
      <c r="E77">
        <f t="shared" si="8"/>
        <v>7.0724083600000007</v>
      </c>
      <c r="I77">
        <v>-2.2669000000000001</v>
      </c>
      <c r="J77">
        <v>-1.4027999999999998</v>
      </c>
      <c r="K77">
        <f t="shared" si="9"/>
        <v>5.138835610000001</v>
      </c>
      <c r="L77">
        <f t="shared" si="10"/>
        <v>3.1800073199999996</v>
      </c>
      <c r="M77">
        <f t="shared" si="11"/>
        <v>1.9678478399999995</v>
      </c>
    </row>
    <row r="78" spans="1:13" x14ac:dyDescent="0.3">
      <c r="A78">
        <v>2.4228000000000001</v>
      </c>
      <c r="B78">
        <v>1.4956</v>
      </c>
      <c r="C78">
        <f t="shared" si="6"/>
        <v>5.8699598399999999</v>
      </c>
      <c r="D78">
        <f t="shared" si="7"/>
        <v>3.6235396800000004</v>
      </c>
      <c r="E78">
        <f t="shared" si="8"/>
        <v>2.2368193600000001</v>
      </c>
      <c r="I78">
        <v>4.577</v>
      </c>
      <c r="J78">
        <v>-2.7338</v>
      </c>
      <c r="K78">
        <f t="shared" si="9"/>
        <v>20.948929</v>
      </c>
      <c r="L78">
        <f t="shared" si="10"/>
        <v>-12.512602599999999</v>
      </c>
      <c r="M78">
        <f t="shared" si="11"/>
        <v>7.47366244</v>
      </c>
    </row>
    <row r="79" spans="1:13" x14ac:dyDescent="0.3">
      <c r="A79">
        <v>-3.5863999999999998</v>
      </c>
      <c r="B79">
        <v>0.43120000000000003</v>
      </c>
      <c r="C79">
        <f t="shared" si="6"/>
        <v>12.862264959999999</v>
      </c>
      <c r="D79">
        <f t="shared" si="7"/>
        <v>-1.54645568</v>
      </c>
      <c r="E79">
        <f t="shared" si="8"/>
        <v>0.18593344000000003</v>
      </c>
      <c r="I79">
        <v>-3.2874999999999996</v>
      </c>
      <c r="J79">
        <v>4.7632000000000003</v>
      </c>
      <c r="K79">
        <f t="shared" si="9"/>
        <v>10.807656249999997</v>
      </c>
      <c r="L79">
        <f t="shared" si="10"/>
        <v>-15.65902</v>
      </c>
      <c r="M79">
        <f t="shared" si="11"/>
        <v>22.688074240000002</v>
      </c>
    </row>
    <row r="80" spans="1:13" x14ac:dyDescent="0.3">
      <c r="A80">
        <v>2.1804999999999999</v>
      </c>
      <c r="B80">
        <v>-2.2002999999999999</v>
      </c>
      <c r="C80">
        <f t="shared" si="6"/>
        <v>4.7545802499999992</v>
      </c>
      <c r="D80">
        <f t="shared" si="7"/>
        <v>-4.7977541499999994</v>
      </c>
      <c r="E80">
        <f t="shared" si="8"/>
        <v>4.84132009</v>
      </c>
      <c r="I80">
        <v>-0.69145000000000001</v>
      </c>
      <c r="J80">
        <v>-2.8516999999999997</v>
      </c>
      <c r="K80">
        <f t="shared" si="9"/>
        <v>0.47810310249999999</v>
      </c>
      <c r="L80">
        <f t="shared" si="10"/>
        <v>1.9718079649999998</v>
      </c>
      <c r="M80">
        <f t="shared" si="11"/>
        <v>8.1321928899999989</v>
      </c>
    </row>
    <row r="81" spans="1:13" x14ac:dyDescent="0.3">
      <c r="A81">
        <v>0.86180999999999996</v>
      </c>
      <c r="B81">
        <v>2.4594</v>
      </c>
      <c r="C81">
        <f t="shared" si="6"/>
        <v>0.74271647609999991</v>
      </c>
      <c r="D81">
        <f t="shared" si="7"/>
        <v>2.1195355139999998</v>
      </c>
      <c r="E81">
        <f t="shared" si="8"/>
        <v>6.0486483600000005</v>
      </c>
      <c r="I81">
        <v>4.1113</v>
      </c>
      <c r="J81">
        <v>-1.3203</v>
      </c>
      <c r="K81">
        <f t="shared" si="9"/>
        <v>16.90278769</v>
      </c>
      <c r="L81">
        <f t="shared" si="10"/>
        <v>-5.4281493899999997</v>
      </c>
      <c r="M81">
        <f t="shared" si="11"/>
        <v>1.74319209</v>
      </c>
    </row>
    <row r="82" spans="1:13" x14ac:dyDescent="0.3">
      <c r="A82">
        <v>3.3001</v>
      </c>
      <c r="B82">
        <v>-1.4147000000000001</v>
      </c>
      <c r="C82">
        <f t="shared" si="6"/>
        <v>10.89066001</v>
      </c>
      <c r="D82">
        <f t="shared" si="7"/>
        <v>-4.6686514700000004</v>
      </c>
      <c r="E82">
        <f t="shared" si="8"/>
        <v>2.0013760900000004</v>
      </c>
      <c r="I82">
        <v>-4.2959000000000005</v>
      </c>
      <c r="J82">
        <v>4.4840999999999998</v>
      </c>
      <c r="K82">
        <f t="shared" si="9"/>
        <v>18.454756810000003</v>
      </c>
      <c r="L82">
        <f t="shared" si="10"/>
        <v>-19.263245190000003</v>
      </c>
      <c r="M82">
        <f t="shared" si="11"/>
        <v>20.107152809999999</v>
      </c>
    </row>
    <row r="83" spans="1:13" x14ac:dyDescent="0.3">
      <c r="A83">
        <v>-0.86906000000000005</v>
      </c>
      <c r="B83">
        <v>2.8460000000000001</v>
      </c>
      <c r="C83">
        <f t="shared" si="6"/>
        <v>0.75526528360000011</v>
      </c>
      <c r="D83">
        <f t="shared" si="7"/>
        <v>-2.4733447600000003</v>
      </c>
      <c r="E83">
        <f t="shared" si="8"/>
        <v>8.0997160000000008</v>
      </c>
      <c r="I83">
        <v>1.022</v>
      </c>
      <c r="J83">
        <v>-3.9552999999999998</v>
      </c>
      <c r="K83">
        <f t="shared" si="9"/>
        <v>1.044484</v>
      </c>
      <c r="L83">
        <f t="shared" si="10"/>
        <v>-4.0423165999999995</v>
      </c>
      <c r="M83">
        <f t="shared" si="11"/>
        <v>15.644398089999999</v>
      </c>
    </row>
    <row r="84" spans="1:13" x14ac:dyDescent="0.3">
      <c r="A84">
        <v>-2.1391</v>
      </c>
      <c r="B84">
        <v>-2.4721000000000002</v>
      </c>
      <c r="C84">
        <f t="shared" si="6"/>
        <v>4.5757488100000003</v>
      </c>
      <c r="D84">
        <f t="shared" si="7"/>
        <v>5.2880691100000004</v>
      </c>
      <c r="E84">
        <f t="shared" si="8"/>
        <v>6.1112784100000006</v>
      </c>
      <c r="I84">
        <v>3.0070999999999999</v>
      </c>
      <c r="J84">
        <v>0.50580000000000003</v>
      </c>
      <c r="K84">
        <f t="shared" si="9"/>
        <v>9.0426504099999985</v>
      </c>
      <c r="L84">
        <f t="shared" si="10"/>
        <v>1.52099118</v>
      </c>
      <c r="M84">
        <f t="shared" si="11"/>
        <v>0.25583364000000003</v>
      </c>
    </row>
    <row r="85" spans="1:13" x14ac:dyDescent="0.3">
      <c r="A85">
        <v>3.8184999999999998</v>
      </c>
      <c r="B85">
        <v>0.62953000000000003</v>
      </c>
      <c r="C85">
        <f t="shared" si="6"/>
        <v>14.580942249999998</v>
      </c>
      <c r="D85">
        <f t="shared" si="7"/>
        <v>2.4038603049999998</v>
      </c>
      <c r="E85">
        <f t="shared" si="8"/>
        <v>0.39630802090000006</v>
      </c>
      <c r="I85">
        <v>-4.8479999999999999</v>
      </c>
      <c r="J85">
        <v>3.3577000000000004</v>
      </c>
      <c r="K85">
        <f t="shared" si="9"/>
        <v>23.503104</v>
      </c>
      <c r="L85">
        <f t="shared" si="10"/>
        <v>-16.2781296</v>
      </c>
      <c r="M85">
        <f t="shared" si="11"/>
        <v>11.274149290000002</v>
      </c>
    </row>
    <row r="86" spans="1:13" x14ac:dyDescent="0.3">
      <c r="A86">
        <v>-3.0728</v>
      </c>
      <c r="B86">
        <v>1.7685999999999999</v>
      </c>
      <c r="C86">
        <f t="shared" si="6"/>
        <v>9.4420998399999991</v>
      </c>
      <c r="D86">
        <f t="shared" si="7"/>
        <v>-5.4345540799999998</v>
      </c>
      <c r="E86">
        <f t="shared" si="8"/>
        <v>3.1279459599999999</v>
      </c>
      <c r="I86">
        <v>2.8746</v>
      </c>
      <c r="J86">
        <v>-4.5080999999999998</v>
      </c>
      <c r="K86">
        <f t="shared" si="9"/>
        <v>8.2633251600000008</v>
      </c>
      <c r="L86">
        <f t="shared" si="10"/>
        <v>-12.958984259999999</v>
      </c>
      <c r="M86">
        <f t="shared" si="11"/>
        <v>20.322965609999997</v>
      </c>
    </row>
    <row r="87" spans="1:13" x14ac:dyDescent="0.3">
      <c r="A87">
        <v>0.53795000000000004</v>
      </c>
      <c r="B87">
        <v>-2.8357000000000001</v>
      </c>
      <c r="C87">
        <f t="shared" si="6"/>
        <v>0.28939020250000003</v>
      </c>
      <c r="D87">
        <f t="shared" si="7"/>
        <v>-1.5254648150000001</v>
      </c>
      <c r="E87">
        <f t="shared" si="8"/>
        <v>8.0411944900000005</v>
      </c>
      <c r="I87">
        <v>1.1829000000000001</v>
      </c>
      <c r="J87">
        <v>2.3366000000000002</v>
      </c>
      <c r="K87">
        <f t="shared" si="9"/>
        <v>1.3992524100000001</v>
      </c>
      <c r="L87">
        <f t="shared" si="10"/>
        <v>2.7639641400000006</v>
      </c>
      <c r="M87">
        <f t="shared" si="11"/>
        <v>5.4596995600000007</v>
      </c>
    </row>
    <row r="88" spans="1:13" x14ac:dyDescent="0.3">
      <c r="A88">
        <v>2.0750000000000002</v>
      </c>
      <c r="B88">
        <v>2.7686000000000002</v>
      </c>
      <c r="C88">
        <f t="shared" si="6"/>
        <v>4.3056250000000009</v>
      </c>
      <c r="D88">
        <f t="shared" si="7"/>
        <v>5.7448450000000006</v>
      </c>
      <c r="E88">
        <f t="shared" si="8"/>
        <v>7.6651459600000011</v>
      </c>
      <c r="I88">
        <v>-4.556</v>
      </c>
      <c r="J88">
        <v>1.3563000000000001</v>
      </c>
      <c r="K88">
        <f t="shared" si="9"/>
        <v>20.757135999999999</v>
      </c>
      <c r="L88">
        <f t="shared" si="10"/>
        <v>-6.1793028000000003</v>
      </c>
      <c r="M88">
        <f t="shared" si="11"/>
        <v>1.8395496900000001</v>
      </c>
    </row>
    <row r="89" spans="1:13" x14ac:dyDescent="0.3">
      <c r="A89">
        <v>-3.8607999999999998</v>
      </c>
      <c r="B89">
        <v>-0.20671</v>
      </c>
      <c r="C89">
        <f t="shared" si="6"/>
        <v>14.905776639999999</v>
      </c>
      <c r="D89">
        <f t="shared" si="7"/>
        <v>0.79806596799999996</v>
      </c>
      <c r="E89">
        <f t="shared" si="8"/>
        <v>4.2729024099999999E-2</v>
      </c>
      <c r="I89">
        <v>4.7186000000000003</v>
      </c>
      <c r="J89">
        <v>-4.0878999999999994</v>
      </c>
      <c r="K89">
        <f t="shared" si="9"/>
        <v>22.265185960000004</v>
      </c>
      <c r="L89">
        <f t="shared" si="10"/>
        <v>-19.289164939999999</v>
      </c>
      <c r="M89">
        <f t="shared" si="11"/>
        <v>16.710926409999995</v>
      </c>
    </row>
    <row r="90" spans="1:13" x14ac:dyDescent="0.3">
      <c r="A90">
        <v>2.8993000000000002</v>
      </c>
      <c r="B90">
        <v>-1.9281999999999999</v>
      </c>
      <c r="C90">
        <f t="shared" si="6"/>
        <v>8.4059404900000008</v>
      </c>
      <c r="D90">
        <f t="shared" si="7"/>
        <v>-5.5904302599999998</v>
      </c>
      <c r="E90">
        <f t="shared" si="8"/>
        <v>3.7179552399999998</v>
      </c>
      <c r="I90">
        <v>-1.3016000000000001</v>
      </c>
      <c r="J90">
        <v>3.6742999999999997</v>
      </c>
      <c r="K90">
        <f t="shared" si="9"/>
        <v>1.6941625600000003</v>
      </c>
      <c r="L90">
        <f t="shared" si="10"/>
        <v>-4.7824688799999997</v>
      </c>
      <c r="M90">
        <f t="shared" si="11"/>
        <v>13.500480489999998</v>
      </c>
    </row>
    <row r="91" spans="1:13" x14ac:dyDescent="0.3">
      <c r="A91">
        <v>-7.1882000000000001E-2</v>
      </c>
      <c r="B91">
        <v>2.9891000000000001</v>
      </c>
      <c r="C91">
        <f t="shared" si="6"/>
        <v>5.1670219240000006E-3</v>
      </c>
      <c r="D91">
        <f t="shared" si="7"/>
        <v>-0.21486248620000001</v>
      </c>
      <c r="E91">
        <f t="shared" si="8"/>
        <v>8.9347188099999997</v>
      </c>
      <c r="I91">
        <v>-2.9546999999999999</v>
      </c>
      <c r="J91">
        <v>-1.1113</v>
      </c>
      <c r="K91">
        <f t="shared" si="9"/>
        <v>8.7302520899999987</v>
      </c>
      <c r="L91">
        <f t="shared" si="10"/>
        <v>3.2835581099999995</v>
      </c>
      <c r="M91">
        <f t="shared" si="11"/>
        <v>1.2349876899999999</v>
      </c>
    </row>
    <row r="92" spans="1:13" x14ac:dyDescent="0.3">
      <c r="A92">
        <v>-2.8140000000000001</v>
      </c>
      <c r="B92">
        <v>-2.0082</v>
      </c>
      <c r="C92">
        <f t="shared" si="6"/>
        <v>7.918596</v>
      </c>
      <c r="D92">
        <f t="shared" si="7"/>
        <v>5.6510748</v>
      </c>
      <c r="E92">
        <f t="shared" si="8"/>
        <v>4.0328672399999999</v>
      </c>
      <c r="I92">
        <v>5.1243999999999996</v>
      </c>
      <c r="J92">
        <v>-2.2034000000000002</v>
      </c>
      <c r="K92">
        <f t="shared" si="9"/>
        <v>26.259475359999996</v>
      </c>
      <c r="L92">
        <f t="shared" si="10"/>
        <v>-11.29110296</v>
      </c>
      <c r="M92">
        <f t="shared" si="11"/>
        <v>4.854971560000001</v>
      </c>
    </row>
    <row r="93" spans="1:13" x14ac:dyDescent="0.3">
      <c r="A93">
        <v>3.9466000000000001</v>
      </c>
      <c r="B93">
        <v>-0.15281</v>
      </c>
      <c r="C93">
        <f t="shared" si="6"/>
        <v>15.575651560000001</v>
      </c>
      <c r="D93">
        <f t="shared" si="7"/>
        <v>-0.60307994600000003</v>
      </c>
      <c r="E93">
        <f t="shared" si="8"/>
        <v>2.3350896100000001E-2</v>
      </c>
      <c r="I93">
        <v>-3.8544</v>
      </c>
      <c r="J93">
        <v>4.0785</v>
      </c>
      <c r="K93">
        <f t="shared" si="9"/>
        <v>14.856399360000001</v>
      </c>
      <c r="L93">
        <f t="shared" si="10"/>
        <v>-15.720170400000001</v>
      </c>
      <c r="M93">
        <f t="shared" si="11"/>
        <v>16.634162249999999</v>
      </c>
    </row>
    <row r="94" spans="1:13" x14ac:dyDescent="0.3">
      <c r="A94">
        <v>-2.4598</v>
      </c>
      <c r="B94">
        <v>2.0960000000000001</v>
      </c>
      <c r="C94">
        <f t="shared" si="6"/>
        <v>6.0506160399999995</v>
      </c>
      <c r="D94">
        <f t="shared" si="7"/>
        <v>-5.1557408000000002</v>
      </c>
      <c r="E94">
        <f t="shared" si="8"/>
        <v>4.3932160000000007</v>
      </c>
      <c r="I94">
        <v>8.0100000000000005E-2</v>
      </c>
      <c r="J94">
        <v>-3.2465000000000002</v>
      </c>
      <c r="K94">
        <f t="shared" si="9"/>
        <v>6.4160100000000006E-3</v>
      </c>
      <c r="L94">
        <f t="shared" si="10"/>
        <v>-0.26004465000000004</v>
      </c>
      <c r="M94">
        <f t="shared" si="11"/>
        <v>10.539762250000001</v>
      </c>
    </row>
    <row r="95" spans="1:13" x14ac:dyDescent="0.3">
      <c r="A95">
        <v>-0.39660000000000001</v>
      </c>
      <c r="B95">
        <v>-2.8323999999999998</v>
      </c>
      <c r="C95">
        <f t="shared" si="6"/>
        <v>0.15729156</v>
      </c>
      <c r="D95">
        <f t="shared" si="7"/>
        <v>1.12332984</v>
      </c>
      <c r="E95">
        <f t="shared" si="8"/>
        <v>8.0224897599999991</v>
      </c>
      <c r="I95">
        <v>3.7538</v>
      </c>
      <c r="J95">
        <v>0.30320000000000003</v>
      </c>
      <c r="K95">
        <f t="shared" si="9"/>
        <v>14.09101444</v>
      </c>
      <c r="L95">
        <f t="shared" si="10"/>
        <v>1.1381521600000002</v>
      </c>
      <c r="M95">
        <f t="shared" si="11"/>
        <v>9.193024000000001E-2</v>
      </c>
    </row>
    <row r="96" spans="1:13" x14ac:dyDescent="0.3">
      <c r="A96">
        <v>3.0097</v>
      </c>
      <c r="B96">
        <v>1.6832</v>
      </c>
      <c r="C96">
        <f t="shared" si="6"/>
        <v>9.0582940900000004</v>
      </c>
      <c r="D96">
        <f t="shared" si="7"/>
        <v>5.06592704</v>
      </c>
      <c r="E96">
        <f t="shared" si="8"/>
        <v>2.8331622400000001</v>
      </c>
      <c r="I96">
        <v>-5.0873999999999997</v>
      </c>
      <c r="J96">
        <v>2.8426</v>
      </c>
      <c r="K96">
        <f t="shared" si="9"/>
        <v>25.881638759999998</v>
      </c>
      <c r="L96">
        <f t="shared" si="10"/>
        <v>-14.461443239999999</v>
      </c>
      <c r="M96">
        <f t="shared" si="11"/>
        <v>8.0803747599999998</v>
      </c>
    </row>
    <row r="97" spans="1:13" x14ac:dyDescent="0.3">
      <c r="A97">
        <v>-3.1823000000000001</v>
      </c>
      <c r="B97">
        <v>0.32074999999999998</v>
      </c>
      <c r="C97">
        <f t="shared" si="6"/>
        <v>10.12703329</v>
      </c>
      <c r="D97">
        <f t="shared" si="7"/>
        <v>-1.0207227249999999</v>
      </c>
      <c r="E97">
        <f t="shared" si="8"/>
        <v>0.10288056249999998</v>
      </c>
      <c r="I97">
        <v>3.1374000000000004</v>
      </c>
      <c r="J97">
        <v>-4.1011999999999995</v>
      </c>
      <c r="K97">
        <f t="shared" si="9"/>
        <v>9.8432787600000022</v>
      </c>
      <c r="L97">
        <f t="shared" si="10"/>
        <v>-12.867104879999999</v>
      </c>
      <c r="M97">
        <f t="shared" si="11"/>
        <v>16.819841439999998</v>
      </c>
    </row>
    <row r="98" spans="1:13" x14ac:dyDescent="0.3">
      <c r="A98">
        <v>2.2563</v>
      </c>
      <c r="B98">
        <v>-2.2549999999999999</v>
      </c>
      <c r="C98">
        <f t="shared" si="6"/>
        <v>5.09088969</v>
      </c>
      <c r="D98">
        <f t="shared" si="7"/>
        <v>-5.0879564999999998</v>
      </c>
      <c r="E98">
        <f t="shared" si="8"/>
        <v>5.0850249999999999</v>
      </c>
      <c r="I98">
        <v>0.8801000000000001</v>
      </c>
      <c r="J98">
        <v>2.706</v>
      </c>
      <c r="K98">
        <f t="shared" si="9"/>
        <v>0.7745760100000002</v>
      </c>
      <c r="L98">
        <f t="shared" si="10"/>
        <v>2.3815506000000002</v>
      </c>
      <c r="M98">
        <f t="shared" si="11"/>
        <v>7.3224359999999997</v>
      </c>
    </row>
    <row r="99" spans="1:13" x14ac:dyDescent="0.3">
      <c r="A99">
        <v>0.73482999999999998</v>
      </c>
      <c r="B99">
        <v>2.7770000000000001</v>
      </c>
      <c r="C99">
        <f t="shared" si="6"/>
        <v>0.53997512889999999</v>
      </c>
      <c r="D99">
        <f t="shared" si="7"/>
        <v>2.0406229100000002</v>
      </c>
      <c r="E99">
        <f t="shared" si="8"/>
        <v>7.7117290000000009</v>
      </c>
      <c r="I99">
        <v>-4.3085000000000004</v>
      </c>
      <c r="J99">
        <v>0.4713</v>
      </c>
      <c r="K99">
        <f t="shared" si="9"/>
        <v>18.563172250000004</v>
      </c>
      <c r="L99">
        <f t="shared" si="10"/>
        <v>-2.0305960500000002</v>
      </c>
      <c r="M99">
        <f t="shared" si="11"/>
        <v>0.22212368999999998</v>
      </c>
    </row>
    <row r="100" spans="1:13" x14ac:dyDescent="0.3">
      <c r="A100">
        <v>-3.3348</v>
      </c>
      <c r="B100">
        <v>-1.4984</v>
      </c>
      <c r="C100">
        <f t="shared" si="6"/>
        <v>11.12089104</v>
      </c>
      <c r="D100">
        <f t="shared" si="7"/>
        <v>4.9968643200000002</v>
      </c>
      <c r="E100">
        <f t="shared" si="8"/>
        <v>2.2452025600000001</v>
      </c>
      <c r="I100">
        <v>4.9636000000000005</v>
      </c>
      <c r="J100">
        <v>-3.3328000000000002</v>
      </c>
      <c r="K100">
        <f t="shared" si="9"/>
        <v>24.637324960000004</v>
      </c>
      <c r="L100">
        <f t="shared" si="10"/>
        <v>-16.542686080000003</v>
      </c>
      <c r="M100">
        <f t="shared" si="11"/>
        <v>11.107555840000002</v>
      </c>
    </row>
    <row r="101" spans="1:13" x14ac:dyDescent="0.3">
      <c r="A101">
        <v>3.7238000000000002</v>
      </c>
      <c r="B101">
        <v>-0.64290999999999998</v>
      </c>
      <c r="C101">
        <f t="shared" si="6"/>
        <v>13.866686440000002</v>
      </c>
      <c r="D101">
        <f t="shared" si="7"/>
        <v>-2.3940682579999999</v>
      </c>
      <c r="E101">
        <f t="shared" si="8"/>
        <v>0.41333326809999998</v>
      </c>
      <c r="I101">
        <v>-2.3258999999999999</v>
      </c>
      <c r="J101">
        <v>4.0416999999999996</v>
      </c>
      <c r="K101">
        <f t="shared" si="9"/>
        <v>5.4098108099999997</v>
      </c>
      <c r="L101">
        <f t="shared" si="10"/>
        <v>-9.4005900299999983</v>
      </c>
      <c r="M101">
        <f t="shared" si="11"/>
        <v>16.335338889999996</v>
      </c>
    </row>
    <row r="102" spans="1:13" x14ac:dyDescent="0.3">
      <c r="A102">
        <v>-1.825</v>
      </c>
      <c r="B102">
        <v>2.4552999999999998</v>
      </c>
      <c r="C102">
        <f t="shared" si="6"/>
        <v>3.3306249999999999</v>
      </c>
      <c r="D102">
        <f t="shared" si="7"/>
        <v>-4.4809224999999993</v>
      </c>
      <c r="E102">
        <f t="shared" si="8"/>
        <v>6.0284980899999994</v>
      </c>
      <c r="I102">
        <v>-1.8279999999999998</v>
      </c>
      <c r="J102">
        <v>-2.0749</v>
      </c>
      <c r="K102">
        <f t="shared" si="9"/>
        <v>3.3415839999999992</v>
      </c>
      <c r="L102">
        <f t="shared" si="10"/>
        <v>3.7929171999999998</v>
      </c>
      <c r="M102">
        <f t="shared" si="11"/>
        <v>4.3052100099999997</v>
      </c>
    </row>
    <row r="103" spans="1:13" x14ac:dyDescent="0.3">
      <c r="A103">
        <v>-1.3488</v>
      </c>
      <c r="B103">
        <v>-2.7079</v>
      </c>
      <c r="C103">
        <f t="shared" si="6"/>
        <v>1.81926144</v>
      </c>
      <c r="D103">
        <f t="shared" si="7"/>
        <v>3.6524155199999999</v>
      </c>
      <c r="E103">
        <f t="shared" si="8"/>
        <v>7.3327224099999997</v>
      </c>
      <c r="I103">
        <v>4.8052999999999999</v>
      </c>
      <c r="J103">
        <v>-1.2454000000000001</v>
      </c>
      <c r="K103">
        <f t="shared" si="9"/>
        <v>23.090908089999999</v>
      </c>
      <c r="L103">
        <f t="shared" si="10"/>
        <v>-5.9845206200000005</v>
      </c>
      <c r="M103">
        <f t="shared" si="11"/>
        <v>1.5510211600000001</v>
      </c>
    </row>
    <row r="104" spans="1:13" x14ac:dyDescent="0.3">
      <c r="A104">
        <v>3.4851000000000001</v>
      </c>
      <c r="B104">
        <v>1.0787</v>
      </c>
      <c r="C104">
        <f t="shared" si="6"/>
        <v>12.145922010000001</v>
      </c>
      <c r="D104">
        <f t="shared" si="7"/>
        <v>3.7593773700000002</v>
      </c>
      <c r="E104">
        <f t="shared" si="8"/>
        <v>1.1635936899999999</v>
      </c>
      <c r="I104">
        <v>-4.5826000000000002</v>
      </c>
      <c r="J104">
        <v>3.7616000000000001</v>
      </c>
      <c r="K104">
        <f t="shared" si="9"/>
        <v>21.000222760000003</v>
      </c>
      <c r="L104">
        <f t="shared" si="10"/>
        <v>-17.23790816</v>
      </c>
      <c r="M104">
        <f t="shared" si="11"/>
        <v>14.149634560000001</v>
      </c>
    </row>
    <row r="105" spans="1:13" x14ac:dyDescent="0.3">
      <c r="A105">
        <v>-3.6133999999999999</v>
      </c>
      <c r="B105">
        <v>0.95789999999999997</v>
      </c>
      <c r="C105">
        <f t="shared" si="6"/>
        <v>13.05665956</v>
      </c>
      <c r="D105">
        <f t="shared" si="7"/>
        <v>-3.4612758599999998</v>
      </c>
      <c r="E105">
        <f t="shared" si="8"/>
        <v>0.91757241</v>
      </c>
      <c r="I105">
        <v>1.3914000000000002</v>
      </c>
      <c r="J105">
        <v>-3.7808000000000002</v>
      </c>
      <c r="K105">
        <f t="shared" si="9"/>
        <v>1.9359939600000005</v>
      </c>
      <c r="L105">
        <f t="shared" si="10"/>
        <v>-5.260605120000001</v>
      </c>
      <c r="M105">
        <f t="shared" si="11"/>
        <v>14.294448640000001</v>
      </c>
    </row>
    <row r="106" spans="1:13" x14ac:dyDescent="0.3">
      <c r="A106">
        <v>1.4293</v>
      </c>
      <c r="B106">
        <v>-2.5398000000000001</v>
      </c>
      <c r="C106">
        <f t="shared" si="6"/>
        <v>2.0428984900000002</v>
      </c>
      <c r="D106">
        <f t="shared" si="7"/>
        <v>-3.6301361400000003</v>
      </c>
      <c r="E106">
        <f t="shared" si="8"/>
        <v>6.4505840399999999</v>
      </c>
      <c r="I106">
        <v>2.7157</v>
      </c>
      <c r="J106">
        <v>1.3464999999999998</v>
      </c>
      <c r="K106">
        <f t="shared" si="9"/>
        <v>7.3750264899999998</v>
      </c>
      <c r="L106">
        <f t="shared" si="10"/>
        <v>3.6566900499999995</v>
      </c>
      <c r="M106">
        <f t="shared" si="11"/>
        <v>1.8130622499999995</v>
      </c>
    </row>
    <row r="107" spans="1:13" x14ac:dyDescent="0.3">
      <c r="A107">
        <v>1.7770999999999999</v>
      </c>
      <c r="B107">
        <v>2.548</v>
      </c>
      <c r="C107">
        <f t="shared" si="6"/>
        <v>3.1580844099999998</v>
      </c>
      <c r="D107">
        <f t="shared" si="7"/>
        <v>4.5280507999999999</v>
      </c>
      <c r="E107">
        <f t="shared" si="8"/>
        <v>6.4923039999999999</v>
      </c>
      <c r="I107">
        <v>-5.0145</v>
      </c>
      <c r="J107">
        <v>1.9728999999999999</v>
      </c>
      <c r="K107">
        <f t="shared" si="9"/>
        <v>25.145210249999998</v>
      </c>
      <c r="L107">
        <f t="shared" si="10"/>
        <v>-9.8931070499999993</v>
      </c>
      <c r="M107">
        <f t="shared" si="11"/>
        <v>3.8923344099999997</v>
      </c>
    </row>
    <row r="108" spans="1:13" x14ac:dyDescent="0.3">
      <c r="A108">
        <v>-3.7633000000000001</v>
      </c>
      <c r="B108">
        <v>-0.94450999999999996</v>
      </c>
      <c r="C108">
        <f t="shared" si="6"/>
        <v>14.162426890000001</v>
      </c>
      <c r="D108">
        <f t="shared" si="7"/>
        <v>3.5544744829999999</v>
      </c>
      <c r="E108">
        <f t="shared" si="8"/>
        <v>0.89209914009999991</v>
      </c>
      <c r="I108">
        <v>4.0799000000000003</v>
      </c>
      <c r="J108">
        <v>-3.9800999999999997</v>
      </c>
      <c r="K108">
        <f t="shared" si="9"/>
        <v>16.645584010000004</v>
      </c>
      <c r="L108">
        <f t="shared" si="10"/>
        <v>-16.238409990000001</v>
      </c>
      <c r="M108">
        <f t="shared" si="11"/>
        <v>15.841196009999997</v>
      </c>
    </row>
    <row r="109" spans="1:13" x14ac:dyDescent="0.3">
      <c r="C109" s="1">
        <f t="shared" ref="C109:E109" si="12">SUM(C2:C108)</f>
        <v>752.43310716902386</v>
      </c>
      <c r="D109" s="1">
        <f t="shared" si="12"/>
        <v>-1.7462206687999879</v>
      </c>
      <c r="E109" s="1">
        <f t="shared" si="12"/>
        <v>411.77884053872106</v>
      </c>
      <c r="K109" s="1">
        <f t="shared" ref="K109" si="13">SUM(K2:K108)</f>
        <v>1194.2805088049001</v>
      </c>
      <c r="L109" s="1">
        <f t="shared" ref="L109" si="14">SUM(L2:L108)</f>
        <v>-756.05370575200004</v>
      </c>
      <c r="M109" s="1">
        <f t="shared" ref="M109" si="15">SUM(M2:M108)</f>
        <v>1100.6415470950999</v>
      </c>
    </row>
    <row r="111" spans="1:13" x14ac:dyDescent="0.3">
      <c r="B111" t="s">
        <v>9</v>
      </c>
      <c r="C111">
        <f>-D109/C109</f>
        <v>2.3207653307149379E-3</v>
      </c>
      <c r="J111" t="s">
        <v>9</v>
      </c>
      <c r="K111">
        <f>-L109/K109</f>
        <v>0.63306208229804606</v>
      </c>
    </row>
    <row r="113" spans="1:15" x14ac:dyDescent="0.3">
      <c r="A113" t="str">
        <f>A1</f>
        <v>X</v>
      </c>
      <c r="B113" t="str">
        <f>B1</f>
        <v>X (90 deg phase)</v>
      </c>
      <c r="D113" t="str">
        <f>"Normalised "&amp;A113</f>
        <v>Normalised X</v>
      </c>
      <c r="E113" t="str">
        <f>"Normalised "&amp;B113</f>
        <v>Normalised X (90 deg phase)</v>
      </c>
      <c r="F113" t="s">
        <v>10</v>
      </c>
      <c r="G113" t="s">
        <v>11</v>
      </c>
      <c r="I113" t="str">
        <f>I1</f>
        <v>X (VM)</v>
      </c>
      <c r="J113" t="str">
        <f>J1</f>
        <v>X (VM, other phase)</v>
      </c>
      <c r="L113" t="str">
        <f>"Normalised "&amp;I113</f>
        <v>Normalised X (VM)</v>
      </c>
      <c r="M113" t="str">
        <f>"Normalised "&amp;J113</f>
        <v>Normalised X (VM, other phase)</v>
      </c>
      <c r="N113" t="s">
        <v>10</v>
      </c>
      <c r="O113" t="s">
        <v>11</v>
      </c>
    </row>
    <row r="114" spans="1:15" x14ac:dyDescent="0.3">
      <c r="A114">
        <f t="shared" ref="A114:B126" si="16">A2</f>
        <v>-2.4853000000000001</v>
      </c>
      <c r="B114">
        <f>B2+$C$111*A2</f>
        <v>1.7623322019235741</v>
      </c>
      <c r="D114">
        <f>A114/A$221</f>
        <v>-0.66270731238806391</v>
      </c>
      <c r="E114">
        <f>B114/B$221</f>
        <v>0.63523554565188178</v>
      </c>
      <c r="F114" t="s">
        <v>12</v>
      </c>
      <c r="G114" t="s">
        <v>12</v>
      </c>
      <c r="I114">
        <f t="shared" ref="I114:J114" si="17">I2</f>
        <v>0.79720000000000002</v>
      </c>
      <c r="J114">
        <f>J2+$K$111*I2</f>
        <v>0.50467709200800237</v>
      </c>
      <c r="L114">
        <f>I114/I$221</f>
        <v>0.1687294958187244</v>
      </c>
      <c r="M114">
        <f>J114/J$221</f>
        <v>0.1480099415233565</v>
      </c>
      <c r="N114" t="s">
        <v>13</v>
      </c>
      <c r="O114" t="s">
        <v>13</v>
      </c>
    </row>
    <row r="115" spans="1:15" x14ac:dyDescent="0.3">
      <c r="A115">
        <f t="shared" si="16"/>
        <v>-0.20432</v>
      </c>
      <c r="B115">
        <f t="shared" ref="B115:B178" si="18">B3+$C$111*A3</f>
        <v>-2.6656741787723717</v>
      </c>
      <c r="D115">
        <f t="shared" ref="D115:D178" si="19">A115/A$221</f>
        <v>-5.4482097962873378E-2</v>
      </c>
      <c r="E115">
        <f t="shared" ref="E115:E178" si="20">B115/B$221</f>
        <v>-0.9608466494763811</v>
      </c>
      <c r="F115">
        <f>MOD(ATAN2(D115,E115)-ATAN2(D114,E114)+2*PI(),2*PI())/(2*PI())</f>
        <v>0.36261711070404667</v>
      </c>
      <c r="G115">
        <f>F115</f>
        <v>0.36261711070404667</v>
      </c>
      <c r="I115">
        <f t="shared" ref="I115:J115" si="21">I3</f>
        <v>2.9049000000000005</v>
      </c>
      <c r="J115">
        <f t="shared" ref="J115:J178" si="22">J3+$K$111*I3</f>
        <v>2.6361820428675942</v>
      </c>
      <c r="L115">
        <f t="shared" ref="L115:L178" si="23">I115/I$221</f>
        <v>0.61482979478651856</v>
      </c>
      <c r="M115">
        <f t="shared" ref="M115:M178" si="24">J115/J$221</f>
        <v>0.77313029695345914</v>
      </c>
      <c r="N115">
        <f>MOD(ATAN2(L115,M115)-ATAN2(L114,M114)+2*PI(),2*PI())/(2*PI())</f>
        <v>2.8470272079913452E-2</v>
      </c>
      <c r="O115">
        <f>N115</f>
        <v>2.8470272079913452E-2</v>
      </c>
    </row>
    <row r="116" spans="1:15" x14ac:dyDescent="0.3">
      <c r="A116">
        <f t="shared" si="16"/>
        <v>2.9403999999999999</v>
      </c>
      <c r="B116">
        <f t="shared" si="18"/>
        <v>2.0353239783784343</v>
      </c>
      <c r="D116">
        <f t="shared" si="19"/>
        <v>0.78406010596139819</v>
      </c>
      <c r="E116">
        <f t="shared" si="20"/>
        <v>0.73363588123305046</v>
      </c>
      <c r="F116">
        <f t="shared" ref="F116:F179" si="25">MOD(ATAN2(D116,E116)-ATAN2(D115,E115)+2*PI(),2*PI())/(2*PI())</f>
        <v>0.37872892873754027</v>
      </c>
      <c r="G116">
        <f t="shared" ref="G116:G179" si="26">F116+G115</f>
        <v>0.74134603944158695</v>
      </c>
      <c r="I116">
        <f t="shared" ref="I116:J116" si="27">I4</f>
        <v>-4.6750999999999996</v>
      </c>
      <c r="J116">
        <f t="shared" si="22"/>
        <v>-5.4728540951594518E-2</v>
      </c>
      <c r="L116">
        <f t="shared" si="23"/>
        <v>-0.98949732300817661</v>
      </c>
      <c r="M116">
        <f t="shared" si="24"/>
        <v>-1.6050596062671462E-2</v>
      </c>
      <c r="N116">
        <f t="shared" ref="N116:N179" si="28">MOD(ATAN2(L116,M116)-ATAN2(L115,M115)+2*PI(),2*PI())/(2*PI())</f>
        <v>0.35950747790132426</v>
      </c>
      <c r="O116">
        <f t="shared" ref="O116:O179" si="29">N116+O115</f>
        <v>0.38797774998123769</v>
      </c>
    </row>
    <row r="117" spans="1:15" x14ac:dyDescent="0.3">
      <c r="A117">
        <f t="shared" si="16"/>
        <v>-3.5304000000000002</v>
      </c>
      <c r="B117">
        <f t="shared" si="18"/>
        <v>0.212336770076444</v>
      </c>
      <c r="D117">
        <f t="shared" si="19"/>
        <v>-0.94138409675082313</v>
      </c>
      <c r="E117">
        <f t="shared" si="20"/>
        <v>7.6537138602042906E-2</v>
      </c>
      <c r="F117">
        <f t="shared" si="25"/>
        <v>0.36737451045673619</v>
      </c>
      <c r="G117">
        <f t="shared" si="26"/>
        <v>1.1087205498983232</v>
      </c>
      <c r="I117">
        <f t="shared" ref="I117:J117" si="30">I5</f>
        <v>3.4271000000000003</v>
      </c>
      <c r="J117">
        <f t="shared" si="22"/>
        <v>-2.505532937756366</v>
      </c>
      <c r="L117">
        <f t="shared" si="23"/>
        <v>0.72535481073802111</v>
      </c>
      <c r="M117">
        <f t="shared" si="24"/>
        <v>-0.73481398199917325</v>
      </c>
      <c r="N117">
        <f t="shared" si="28"/>
        <v>0.37138756763447234</v>
      </c>
      <c r="O117">
        <f t="shared" si="29"/>
        <v>0.75936531761571002</v>
      </c>
    </row>
    <row r="118" spans="1:15" x14ac:dyDescent="0.3">
      <c r="A118">
        <f t="shared" si="16"/>
        <v>2.0575000000000001</v>
      </c>
      <c r="B118">
        <f t="shared" si="18"/>
        <v>-2.142825025332054</v>
      </c>
      <c r="D118">
        <f t="shared" si="19"/>
        <v>0.54863408652413848</v>
      </c>
      <c r="E118">
        <f t="shared" si="20"/>
        <v>-0.77238481071705734</v>
      </c>
      <c r="F118">
        <f t="shared" si="25"/>
        <v>0.36120753297160518</v>
      </c>
      <c r="G118">
        <f t="shared" si="26"/>
        <v>1.4699280828699284</v>
      </c>
      <c r="I118">
        <f t="shared" ref="I118:J118" si="31">I6</f>
        <v>8.1499999999999989E-2</v>
      </c>
      <c r="J118">
        <f t="shared" si="22"/>
        <v>3.4786945597072911</v>
      </c>
      <c r="L118">
        <f t="shared" si="23"/>
        <v>1.7249691306103911E-2</v>
      </c>
      <c r="M118">
        <f t="shared" si="24"/>
        <v>1.0202194363752306</v>
      </c>
      <c r="N118">
        <f t="shared" si="28"/>
        <v>0.37334030537757112</v>
      </c>
      <c r="O118">
        <f t="shared" si="29"/>
        <v>1.132705622993281</v>
      </c>
    </row>
    <row r="119" spans="1:15" x14ac:dyDescent="0.3">
      <c r="A119">
        <f t="shared" si="16"/>
        <v>0.8125</v>
      </c>
      <c r="B119">
        <f t="shared" si="18"/>
        <v>2.6783856218312057</v>
      </c>
      <c r="D119">
        <f t="shared" si="19"/>
        <v>0.21665380087526731</v>
      </c>
      <c r="E119">
        <f t="shared" si="20"/>
        <v>0.96542851006922936</v>
      </c>
      <c r="F119">
        <f t="shared" si="25"/>
        <v>0.36656959516659837</v>
      </c>
      <c r="G119">
        <f t="shared" si="26"/>
        <v>1.8364976780365267</v>
      </c>
      <c r="I119">
        <f t="shared" ref="I119:J119" si="32">I7</f>
        <v>-3.53</v>
      </c>
      <c r="J119">
        <f t="shared" si="22"/>
        <v>-2.1532091505121023</v>
      </c>
      <c r="L119">
        <f t="shared" si="23"/>
        <v>-0.74713386884106514</v>
      </c>
      <c r="M119">
        <f t="shared" si="24"/>
        <v>-0.63148568758456547</v>
      </c>
      <c r="N119">
        <f t="shared" si="28"/>
        <v>0.36437087128250017</v>
      </c>
      <c r="O119">
        <f t="shared" si="29"/>
        <v>1.4970764942757813</v>
      </c>
    </row>
    <row r="120" spans="1:15" x14ac:dyDescent="0.3">
      <c r="A120">
        <f t="shared" si="16"/>
        <v>-3.3973</v>
      </c>
      <c r="B120">
        <f t="shared" si="18"/>
        <v>-1.3951843360580378</v>
      </c>
      <c r="D120">
        <f t="shared" si="19"/>
        <v>-0.90589287103205618</v>
      </c>
      <c r="E120">
        <f t="shared" si="20"/>
        <v>-0.50289649251907631</v>
      </c>
      <c r="F120">
        <f t="shared" si="25"/>
        <v>0.36579077949214378</v>
      </c>
      <c r="G120">
        <f t="shared" si="26"/>
        <v>2.2022884575286703</v>
      </c>
      <c r="I120">
        <f t="shared" ref="I120:J120" si="33">I8</f>
        <v>4.7030000000000003</v>
      </c>
      <c r="J120">
        <f t="shared" si="22"/>
        <v>-0.55270902695228896</v>
      </c>
      <c r="L120">
        <f t="shared" si="23"/>
        <v>0.99540243205652401</v>
      </c>
      <c r="M120">
        <f t="shared" si="24"/>
        <v>-0.16209658027700297</v>
      </c>
      <c r="N120">
        <f t="shared" si="28"/>
        <v>0.36262772814799127</v>
      </c>
      <c r="O120">
        <f t="shared" si="29"/>
        <v>1.8597042224237725</v>
      </c>
    </row>
    <row r="121" spans="1:15" x14ac:dyDescent="0.3">
      <c r="A121">
        <f t="shared" si="16"/>
        <v>3.3935</v>
      </c>
      <c r="B121">
        <f t="shared" si="18"/>
        <v>-0.71671448285021877</v>
      </c>
      <c r="D121">
        <f t="shared" si="19"/>
        <v>0.90487959787103955</v>
      </c>
      <c r="E121">
        <f t="shared" si="20"/>
        <v>-0.25834091614113791</v>
      </c>
      <c r="F121">
        <f t="shared" si="25"/>
        <v>0.37508255748886438</v>
      </c>
      <c r="G121">
        <f t="shared" si="26"/>
        <v>2.5773710150175346</v>
      </c>
      <c r="I121">
        <f t="shared" ref="I121:J121" si="34">I9</f>
        <v>-2.7555000000000001</v>
      </c>
      <c r="J121">
        <f t="shared" si="22"/>
        <v>2.9585974322277346</v>
      </c>
      <c r="L121">
        <f t="shared" si="23"/>
        <v>-0.5832088882695623</v>
      </c>
      <c r="M121">
        <f t="shared" si="24"/>
        <v>0.86768716050269257</v>
      </c>
      <c r="N121">
        <f t="shared" si="28"/>
        <v>0.36987738851265378</v>
      </c>
      <c r="O121">
        <f t="shared" si="29"/>
        <v>2.2295816109364264</v>
      </c>
    </row>
    <row r="122" spans="1:15" x14ac:dyDescent="0.3">
      <c r="A122">
        <f t="shared" si="16"/>
        <v>-1.6235999999999999</v>
      </c>
      <c r="B122">
        <f t="shared" si="18"/>
        <v>2.7620320054090515</v>
      </c>
      <c r="D122">
        <f t="shared" si="19"/>
        <v>-0.43293429058594957</v>
      </c>
      <c r="E122">
        <f t="shared" si="20"/>
        <v>0.99557898683852564</v>
      </c>
      <c r="F122">
        <f t="shared" si="25"/>
        <v>0.3595445983512196</v>
      </c>
      <c r="G122">
        <f t="shared" si="26"/>
        <v>2.9369156133687544</v>
      </c>
      <c r="I122">
        <f t="shared" ref="I122:J122" si="35">I10</f>
        <v>-0.98710000000000009</v>
      </c>
      <c r="J122">
        <f t="shared" si="22"/>
        <v>-3.3803955814364013</v>
      </c>
      <c r="L122">
        <f t="shared" si="23"/>
        <v>-0.20892233482521685</v>
      </c>
      <c r="M122">
        <f t="shared" si="24"/>
        <v>-0.99139065405861737</v>
      </c>
      <c r="N122">
        <f t="shared" si="28"/>
        <v>0.3727586173877544</v>
      </c>
      <c r="O122">
        <f t="shared" si="29"/>
        <v>2.6023402283241808</v>
      </c>
    </row>
    <row r="123" spans="1:15" x14ac:dyDescent="0.3">
      <c r="A123">
        <f t="shared" si="16"/>
        <v>-1.6439999999999999</v>
      </c>
      <c r="B123">
        <f t="shared" si="18"/>
        <v>-2.6270153382036954</v>
      </c>
      <c r="D123">
        <f t="shared" si="19"/>
        <v>-0.43837396755561781</v>
      </c>
      <c r="E123">
        <f t="shared" si="20"/>
        <v>-0.94691200670238651</v>
      </c>
      <c r="F123">
        <f t="shared" si="25"/>
        <v>0.36571119298406807</v>
      </c>
      <c r="G123">
        <f t="shared" si="26"/>
        <v>3.3026268063528224</v>
      </c>
      <c r="I123">
        <f t="shared" ref="I123:J123" si="36">I11</f>
        <v>4.0949999999999998</v>
      </c>
      <c r="J123">
        <f t="shared" si="22"/>
        <v>1.6052892270104981</v>
      </c>
      <c r="L123">
        <f t="shared" si="23"/>
        <v>0.86671761838644801</v>
      </c>
      <c r="M123">
        <f t="shared" si="24"/>
        <v>0.47079363890392423</v>
      </c>
      <c r="N123">
        <f t="shared" si="28"/>
        <v>0.3622517495624048</v>
      </c>
      <c r="O123">
        <f t="shared" si="29"/>
        <v>2.9645919778865855</v>
      </c>
    </row>
    <row r="124" spans="1:15" x14ac:dyDescent="0.3">
      <c r="A124">
        <f t="shared" si="16"/>
        <v>3.6482000000000001</v>
      </c>
      <c r="B124">
        <f t="shared" si="18"/>
        <v>0.9049266160795143</v>
      </c>
      <c r="D124">
        <f t="shared" si="19"/>
        <v>0.97279556474233875</v>
      </c>
      <c r="E124">
        <f t="shared" si="20"/>
        <v>0.32618228964592794</v>
      </c>
      <c r="F124">
        <f t="shared" si="25"/>
        <v>0.37049539132882697</v>
      </c>
      <c r="G124">
        <f t="shared" si="26"/>
        <v>3.6731221976816495</v>
      </c>
      <c r="I124">
        <f t="shared" ref="I124:J124" si="37">I12</f>
        <v>-4.4790000000000001</v>
      </c>
      <c r="J124">
        <f t="shared" si="22"/>
        <v>1.2595149333870514</v>
      </c>
      <c r="L124">
        <f t="shared" si="23"/>
        <v>-0.94799223754649597</v>
      </c>
      <c r="M124">
        <f t="shared" si="24"/>
        <v>0.36938615718950801</v>
      </c>
      <c r="N124">
        <f t="shared" si="28"/>
        <v>0.36166983310740897</v>
      </c>
      <c r="O124">
        <f t="shared" si="29"/>
        <v>3.3262618109939943</v>
      </c>
    </row>
    <row r="125" spans="1:15" x14ac:dyDescent="0.3">
      <c r="A125">
        <f t="shared" si="16"/>
        <v>-3.2214</v>
      </c>
      <c r="B125">
        <f t="shared" si="18"/>
        <v>1.460623886563635</v>
      </c>
      <c r="D125">
        <f t="shared" si="19"/>
        <v>-0.85898898971025983</v>
      </c>
      <c r="E125">
        <f t="shared" si="20"/>
        <v>0.52648428631145217</v>
      </c>
      <c r="F125">
        <f t="shared" si="25"/>
        <v>0.3609968751566518</v>
      </c>
      <c r="G125">
        <f t="shared" si="26"/>
        <v>4.0341190728383012</v>
      </c>
      <c r="I125">
        <f t="shared" ref="I125:J125" si="38">I13</f>
        <v>1.9632000000000001</v>
      </c>
      <c r="J125">
        <f t="shared" si="22"/>
        <v>-3.236172520032476</v>
      </c>
      <c r="L125">
        <f t="shared" si="23"/>
        <v>0.41551649045574479</v>
      </c>
      <c r="M125">
        <f t="shared" si="24"/>
        <v>-0.94909341643330436</v>
      </c>
      <c r="N125">
        <f t="shared" si="28"/>
        <v>0.37481222859257929</v>
      </c>
      <c r="O125">
        <f t="shared" si="29"/>
        <v>3.7010740395865738</v>
      </c>
    </row>
    <row r="126" spans="1:15" x14ac:dyDescent="0.3">
      <c r="A126">
        <f t="shared" si="16"/>
        <v>0.59491000000000005</v>
      </c>
      <c r="B126">
        <f t="shared" si="18"/>
        <v>-2.6942193534971044</v>
      </c>
      <c r="D126">
        <f t="shared" si="19"/>
        <v>0.15863324637379114</v>
      </c>
      <c r="E126">
        <f t="shared" si="20"/>
        <v>-0.97113580473451111</v>
      </c>
      <c r="F126">
        <f t="shared" si="25"/>
        <v>0.36328288798674863</v>
      </c>
      <c r="G126">
        <f t="shared" si="26"/>
        <v>4.3974019608250501</v>
      </c>
      <c r="I126">
        <f t="shared" ref="I126:J126" si="39">I14</f>
        <v>1.8437999999999999</v>
      </c>
      <c r="J126">
        <f t="shared" si="22"/>
        <v>3.1304398673411375</v>
      </c>
      <c r="L126">
        <f t="shared" si="23"/>
        <v>0.39024516356066735</v>
      </c>
      <c r="M126">
        <f t="shared" si="24"/>
        <v>0.91808451194808505</v>
      </c>
      <c r="N126">
        <f t="shared" si="28"/>
        <v>0.37035389176667399</v>
      </c>
      <c r="O126">
        <f t="shared" si="29"/>
        <v>4.0714279313532478</v>
      </c>
    </row>
    <row r="127" spans="1:15" x14ac:dyDescent="0.3">
      <c r="A127">
        <f t="shared" ref="A127:B127" si="40">A15</f>
        <v>2.3914</v>
      </c>
      <c r="B127">
        <f t="shared" si="18"/>
        <v>2.2501498782118721</v>
      </c>
      <c r="D127">
        <f t="shared" si="19"/>
        <v>0.63766879927767905</v>
      </c>
      <c r="E127">
        <f t="shared" si="20"/>
        <v>0.81107023075688001</v>
      </c>
      <c r="F127">
        <f t="shared" si="25"/>
        <v>0.36818919445968329</v>
      </c>
      <c r="G127">
        <f t="shared" si="26"/>
        <v>4.7655911552847332</v>
      </c>
      <c r="I127">
        <f t="shared" ref="I127:J127" si="41">I15</f>
        <v>-4.4244000000000003</v>
      </c>
      <c r="J127">
        <f t="shared" si="22"/>
        <v>-0.95711987691947531</v>
      </c>
      <c r="L127">
        <f t="shared" si="23"/>
        <v>-0.93643600263467675</v>
      </c>
      <c r="M127">
        <f t="shared" si="24"/>
        <v>-0.28070078721038411</v>
      </c>
      <c r="N127">
        <f t="shared" si="28"/>
        <v>0.3603193213890466</v>
      </c>
      <c r="O127">
        <f t="shared" si="29"/>
        <v>4.4317472527422943</v>
      </c>
    </row>
    <row r="128" spans="1:15" x14ac:dyDescent="0.3">
      <c r="A128">
        <f t="shared" ref="A128:B128" si="42">A16</f>
        <v>-3.5829</v>
      </c>
      <c r="B128">
        <f t="shared" si="18"/>
        <v>-0.34348507010341855</v>
      </c>
      <c r="D128">
        <f t="shared" si="19"/>
        <v>-0.95538326542276342</v>
      </c>
      <c r="E128">
        <f t="shared" si="20"/>
        <v>-0.12380975941554191</v>
      </c>
      <c r="F128">
        <f t="shared" si="25"/>
        <v>0.37655158689696322</v>
      </c>
      <c r="G128">
        <f t="shared" si="26"/>
        <v>5.1421427421816963</v>
      </c>
      <c r="I128">
        <f t="shared" ref="I128:J128" si="43">I16</f>
        <v>4.1517999999999997</v>
      </c>
      <c r="J128">
        <f t="shared" si="22"/>
        <v>-1.7960528467149728</v>
      </c>
      <c r="L128">
        <f t="shared" si="23"/>
        <v>0.87873948913720512</v>
      </c>
      <c r="M128">
        <f t="shared" si="24"/>
        <v>-0.52674012953004401</v>
      </c>
      <c r="N128">
        <f t="shared" si="28"/>
        <v>0.36770572175620064</v>
      </c>
      <c r="O128">
        <f t="shared" si="29"/>
        <v>4.7994529744984948</v>
      </c>
    </row>
    <row r="129" spans="1:15" x14ac:dyDescent="0.3">
      <c r="A129">
        <f t="shared" ref="A129:B129" si="44">A17</f>
        <v>2.4497</v>
      </c>
      <c r="B129">
        <f t="shared" si="18"/>
        <v>-1.7849148211693475</v>
      </c>
      <c r="D129">
        <f t="shared" si="19"/>
        <v>0.653214542774329</v>
      </c>
      <c r="E129">
        <f t="shared" si="20"/>
        <v>-0.64337548796422206</v>
      </c>
      <c r="F129">
        <f t="shared" si="25"/>
        <v>0.35569685703174936</v>
      </c>
      <c r="G129">
        <f t="shared" si="26"/>
        <v>5.4978395992134459</v>
      </c>
      <c r="I129">
        <f t="shared" ref="I129:J129" si="45">I17</f>
        <v>-1.1335999999999999</v>
      </c>
      <c r="J129">
        <f t="shared" si="22"/>
        <v>3.434160823506935</v>
      </c>
      <c r="L129">
        <f t="shared" si="23"/>
        <v>-0.23992944864539134</v>
      </c>
      <c r="M129">
        <f t="shared" si="24"/>
        <v>1.0071587371772437</v>
      </c>
      <c r="N129">
        <f t="shared" si="28"/>
        <v>0.37316414155919297</v>
      </c>
      <c r="O129">
        <f t="shared" si="29"/>
        <v>5.1726171160576877</v>
      </c>
    </row>
    <row r="130" spans="1:15" x14ac:dyDescent="0.3">
      <c r="A130">
        <f t="shared" ref="A130:B130" si="46">A18</f>
        <v>-3.2945000000000002</v>
      </c>
      <c r="B130">
        <f t="shared" si="18"/>
        <v>-1.0626457613820404</v>
      </c>
      <c r="D130">
        <f t="shared" si="19"/>
        <v>-0.87848116551823785</v>
      </c>
      <c r="E130">
        <f t="shared" si="20"/>
        <v>-0.38303241541486249</v>
      </c>
      <c r="F130">
        <f t="shared" si="25"/>
        <v>0.68923118853181431</v>
      </c>
      <c r="G130">
        <f t="shared" si="26"/>
        <v>6.1870707877452604</v>
      </c>
      <c r="I130">
        <f t="shared" ref="I130:J130" si="47">I18</f>
        <v>-2.6218000000000004</v>
      </c>
      <c r="J130">
        <f t="shared" si="22"/>
        <v>-2.793562167369017</v>
      </c>
      <c r="L130">
        <f t="shared" si="23"/>
        <v>-0.55491092842138945</v>
      </c>
      <c r="M130">
        <f t="shared" si="24"/>
        <v>-0.81928619226408839</v>
      </c>
      <c r="N130">
        <f t="shared" si="28"/>
        <v>0.36802869368008445</v>
      </c>
      <c r="O130">
        <f t="shared" si="29"/>
        <v>5.5406458097377724</v>
      </c>
    </row>
    <row r="131" spans="1:15" x14ac:dyDescent="0.3">
      <c r="A131">
        <f t="shared" ref="A131:B131" si="48">A19</f>
        <v>3.4333999999999998</v>
      </c>
      <c r="B131">
        <f t="shared" si="18"/>
        <v>-0.86839188431352332</v>
      </c>
      <c r="D131">
        <f t="shared" si="19"/>
        <v>0.91551896606171423</v>
      </c>
      <c r="E131">
        <f t="shared" si="20"/>
        <v>-0.31301328538936218</v>
      </c>
      <c r="F131">
        <f t="shared" si="25"/>
        <v>0.38212940811624058</v>
      </c>
      <c r="G131">
        <f t="shared" si="26"/>
        <v>6.5692001958615007</v>
      </c>
      <c r="I131">
        <f t="shared" ref="I131:J131" si="49">I19</f>
        <v>4.7012999999999998</v>
      </c>
      <c r="J131">
        <f t="shared" si="22"/>
        <v>0.34241476750780375</v>
      </c>
      <c r="L131">
        <f t="shared" si="23"/>
        <v>0.99504262254461739</v>
      </c>
      <c r="M131">
        <f t="shared" si="24"/>
        <v>0.10042221158467032</v>
      </c>
      <c r="N131">
        <f t="shared" si="28"/>
        <v>0.3607586364693427</v>
      </c>
      <c r="O131">
        <f t="shared" si="29"/>
        <v>5.9014044462071151</v>
      </c>
    </row>
    <row r="132" spans="1:15" x14ac:dyDescent="0.3">
      <c r="A132">
        <f t="shared" ref="A132:B132" si="50">A20</f>
        <v>-1.7532000000000001</v>
      </c>
      <c r="B132">
        <f t="shared" si="18"/>
        <v>2.3807312342221905</v>
      </c>
      <c r="D132">
        <f t="shared" si="19"/>
        <v>-0.46749223839325377</v>
      </c>
      <c r="E132">
        <f t="shared" si="20"/>
        <v>0.85813849566552669</v>
      </c>
      <c r="F132">
        <f t="shared" si="25"/>
        <v>0.38182179250508841</v>
      </c>
      <c r="G132">
        <f t="shared" si="26"/>
        <v>6.9510219883665894</v>
      </c>
      <c r="I132">
        <f t="shared" ref="I132:J132" si="51">I20</f>
        <v>-3.5647000000000002</v>
      </c>
      <c r="J132">
        <f t="shared" si="22"/>
        <v>2.3786235952321553</v>
      </c>
      <c r="L132">
        <f t="shared" si="23"/>
        <v>-0.75447821593703823</v>
      </c>
      <c r="M132">
        <f t="shared" si="24"/>
        <v>0.69759445160392763</v>
      </c>
      <c r="N132">
        <f t="shared" si="28"/>
        <v>0.36522346317411342</v>
      </c>
      <c r="O132">
        <f t="shared" si="29"/>
        <v>6.2666279093812287</v>
      </c>
    </row>
    <row r="133" spans="1:15" x14ac:dyDescent="0.3">
      <c r="A133">
        <f t="shared" ref="A133:B133" si="52">A21</f>
        <v>-1.1645000000000001</v>
      </c>
      <c r="B133">
        <f t="shared" si="18"/>
        <v>-2.4491025312276178</v>
      </c>
      <c r="D133">
        <f t="shared" si="19"/>
        <v>-0.31051489368522933</v>
      </c>
      <c r="E133">
        <f t="shared" si="20"/>
        <v>-0.88278304231386218</v>
      </c>
      <c r="F133">
        <f t="shared" si="25"/>
        <v>0.36677909775649553</v>
      </c>
      <c r="G133">
        <f t="shared" si="26"/>
        <v>7.3178010861230849</v>
      </c>
      <c r="I133">
        <f t="shared" ref="I133:J133" si="53">I21</f>
        <v>0.12319999999999999</v>
      </c>
      <c r="J133">
        <f t="shared" si="22"/>
        <v>-3.5172067514608809</v>
      </c>
      <c r="L133">
        <f t="shared" si="23"/>
        <v>2.6075606980515361E-2</v>
      </c>
      <c r="M133">
        <f t="shared" si="24"/>
        <v>-1.0315141579697957</v>
      </c>
      <c r="N133">
        <f t="shared" si="28"/>
        <v>0.37279083615672604</v>
      </c>
      <c r="O133">
        <f t="shared" si="29"/>
        <v>6.639418745537955</v>
      </c>
    </row>
    <row r="134" spans="1:15" x14ac:dyDescent="0.3">
      <c r="A134">
        <f t="shared" ref="A134:B134" si="54">A22</f>
        <v>3.1454</v>
      </c>
      <c r="B134">
        <f t="shared" si="18"/>
        <v>0.67322973527123076</v>
      </c>
      <c r="D134">
        <f t="shared" si="19"/>
        <v>0.83872352648992721</v>
      </c>
      <c r="E134">
        <f t="shared" si="20"/>
        <v>0.24266676723452291</v>
      </c>
      <c r="F134">
        <f t="shared" si="25"/>
        <v>0.34865489377886494</v>
      </c>
      <c r="G134">
        <f t="shared" si="26"/>
        <v>7.6664559799019498</v>
      </c>
      <c r="I134">
        <f t="shared" ref="I134:J134" si="55">I22</f>
        <v>3.4095999999999997</v>
      </c>
      <c r="J134">
        <f t="shared" si="22"/>
        <v>2.2799884758034179</v>
      </c>
      <c r="L134">
        <f t="shared" si="23"/>
        <v>0.72165088929192511</v>
      </c>
      <c r="M134">
        <f t="shared" si="24"/>
        <v>0.66866708697814181</v>
      </c>
      <c r="N134">
        <f t="shared" si="28"/>
        <v>0.36491526287581377</v>
      </c>
      <c r="O134">
        <f t="shared" si="29"/>
        <v>7.0043340084137684</v>
      </c>
    </row>
    <row r="135" spans="1:15" x14ac:dyDescent="0.3">
      <c r="A135">
        <f t="shared" ref="A135:B135" si="56">A23</f>
        <v>-3.3643999999999998</v>
      </c>
      <c r="B135">
        <f t="shared" si="18"/>
        <v>1.3010920171213427</v>
      </c>
      <c r="D135">
        <f t="shared" si="19"/>
        <v>-0.89712005866430689</v>
      </c>
      <c r="E135">
        <f t="shared" si="20"/>
        <v>0.46898076113984888</v>
      </c>
      <c r="F135">
        <f t="shared" si="25"/>
        <v>0.378512346166681</v>
      </c>
      <c r="G135">
        <f t="shared" si="26"/>
        <v>8.0449683260686307</v>
      </c>
      <c r="I135">
        <f t="shared" ref="I135:J135" si="57">I23</f>
        <v>-4.5679999999999996</v>
      </c>
      <c r="J135">
        <f t="shared" si="22"/>
        <v>0.54997240806252545</v>
      </c>
      <c r="L135">
        <f t="shared" si="23"/>
        <v>-0.96682932375806951</v>
      </c>
      <c r="M135">
        <f t="shared" si="24"/>
        <v>0.16129399421106125</v>
      </c>
      <c r="N135">
        <f t="shared" si="28"/>
        <v>0.35475314468350749</v>
      </c>
      <c r="O135">
        <f t="shared" si="29"/>
        <v>7.3590871530972759</v>
      </c>
    </row>
    <row r="136" spans="1:15" x14ac:dyDescent="0.3">
      <c r="A136">
        <f t="shared" ref="A136:B136" si="58">A24</f>
        <v>0.98904999999999998</v>
      </c>
      <c r="B136">
        <f t="shared" si="18"/>
        <v>-2.5222046470496564</v>
      </c>
      <c r="D136">
        <f t="shared" si="19"/>
        <v>0.26373100523776388</v>
      </c>
      <c r="E136">
        <f t="shared" si="20"/>
        <v>-0.90913282039873977</v>
      </c>
      <c r="F136">
        <f t="shared" si="25"/>
        <v>0.37159954740971274</v>
      </c>
      <c r="G136">
        <f t="shared" si="26"/>
        <v>8.4165678734783427</v>
      </c>
      <c r="I136">
        <f t="shared" ref="I136:J136" si="59">I24</f>
        <v>2.6109</v>
      </c>
      <c r="J136">
        <f t="shared" si="22"/>
        <v>-2.9538382093280315</v>
      </c>
      <c r="L136">
        <f t="shared" si="23"/>
        <v>0.55260391449210677</v>
      </c>
      <c r="M136">
        <f t="shared" si="24"/>
        <v>-0.86629139217035367</v>
      </c>
      <c r="N136">
        <f t="shared" si="28"/>
        <v>0.36668041389937844</v>
      </c>
      <c r="O136">
        <f t="shared" si="29"/>
        <v>7.7257675669966543</v>
      </c>
    </row>
    <row r="137" spans="1:15" x14ac:dyDescent="0.3">
      <c r="A137">
        <f t="shared" ref="A137:B137" si="60">A25</f>
        <v>3.0049000000000001</v>
      </c>
      <c r="B137">
        <f t="shared" si="18"/>
        <v>2.5570736677422654</v>
      </c>
      <c r="D137">
        <f t="shared" si="19"/>
        <v>0.80125908461549633</v>
      </c>
      <c r="E137">
        <f t="shared" si="20"/>
        <v>0.92170141635462122</v>
      </c>
      <c r="F137">
        <f t="shared" si="25"/>
        <v>0.34117156037440133</v>
      </c>
      <c r="G137">
        <f t="shared" si="26"/>
        <v>8.7577394338527448</v>
      </c>
      <c r="I137">
        <f t="shared" ref="I137:J137" si="61">I25</f>
        <v>1.1994</v>
      </c>
      <c r="J137">
        <f t="shared" si="22"/>
        <v>3.3209946615082764</v>
      </c>
      <c r="L137">
        <f t="shared" si="23"/>
        <v>0.25385619328271208</v>
      </c>
      <c r="M137">
        <f t="shared" si="24"/>
        <v>0.97396975894722215</v>
      </c>
      <c r="N137">
        <f t="shared" si="28"/>
        <v>0.3690493255416904</v>
      </c>
      <c r="O137">
        <f t="shared" si="29"/>
        <v>8.0948168925383452</v>
      </c>
    </row>
    <row r="138" spans="1:15" x14ac:dyDescent="0.3">
      <c r="A138">
        <f t="shared" ref="A138:B138" si="62">A26</f>
        <v>-3.5266000000000002</v>
      </c>
      <c r="B138">
        <f t="shared" si="18"/>
        <v>-9.422341101529931E-2</v>
      </c>
      <c r="D138">
        <f t="shared" si="19"/>
        <v>-0.9403708235898065</v>
      </c>
      <c r="E138">
        <f t="shared" si="20"/>
        <v>-3.3962983734936503E-2</v>
      </c>
      <c r="F138">
        <f t="shared" si="25"/>
        <v>0.36963809166164707</v>
      </c>
      <c r="G138">
        <f t="shared" si="26"/>
        <v>9.1273775255143921</v>
      </c>
      <c r="I138">
        <f t="shared" ref="I138:J138" si="63">I26</f>
        <v>-4.1540999999999997</v>
      </c>
      <c r="J138">
        <f t="shared" si="22"/>
        <v>-1.2864031960743132</v>
      </c>
      <c r="L138">
        <f t="shared" si="23"/>
        <v>-0.87922629024154919</v>
      </c>
      <c r="M138">
        <f t="shared" si="24"/>
        <v>-0.37727185331288815</v>
      </c>
      <c r="N138">
        <f t="shared" si="28"/>
        <v>0.35509039037526713</v>
      </c>
      <c r="O138">
        <f t="shared" si="29"/>
        <v>8.4499072829136121</v>
      </c>
    </row>
    <row r="139" spans="1:15" x14ac:dyDescent="0.3">
      <c r="A139">
        <f t="shared" ref="A139:B139" si="64">A27</f>
        <v>2.7984</v>
      </c>
      <c r="B139">
        <f t="shared" si="18"/>
        <v>-1.7420055702985273</v>
      </c>
      <c r="D139">
        <f t="shared" si="19"/>
        <v>0.74619568783919765</v>
      </c>
      <c r="E139">
        <f t="shared" si="20"/>
        <v>-0.62790877779420551</v>
      </c>
      <c r="F139">
        <f t="shared" si="25"/>
        <v>0.38292119285026394</v>
      </c>
      <c r="G139">
        <f t="shared" si="26"/>
        <v>9.5102987183646555</v>
      </c>
      <c r="I139">
        <f t="shared" ref="I139:J139" si="65">I27</f>
        <v>4.0559000000000003</v>
      </c>
      <c r="J139">
        <f t="shared" si="22"/>
        <v>-1.672763500407354</v>
      </c>
      <c r="L139">
        <f t="shared" si="23"/>
        <v>0.85844199961259959</v>
      </c>
      <c r="M139">
        <f t="shared" si="24"/>
        <v>-0.49058225902944647</v>
      </c>
      <c r="N139">
        <f t="shared" si="28"/>
        <v>0.35285823156056556</v>
      </c>
      <c r="O139">
        <f t="shared" si="29"/>
        <v>8.8027655144741779</v>
      </c>
    </row>
    <row r="140" spans="1:15" x14ac:dyDescent="0.3">
      <c r="A140">
        <f t="shared" ref="A140:B140" si="66">A28</f>
        <v>-0.185</v>
      </c>
      <c r="B140">
        <f t="shared" si="18"/>
        <v>2.5680706584138173</v>
      </c>
      <c r="D140">
        <f t="shared" si="19"/>
        <v>-4.9330403891599331E-2</v>
      </c>
      <c r="E140">
        <f t="shared" si="20"/>
        <v>0.92566529975988787</v>
      </c>
      <c r="F140">
        <f t="shared" si="25"/>
        <v>0.36980681482099909</v>
      </c>
      <c r="G140">
        <f t="shared" si="26"/>
        <v>9.8801055331856542</v>
      </c>
      <c r="I140">
        <f t="shared" ref="I140:J140" si="67">I28</f>
        <v>-0.92011999999999994</v>
      </c>
      <c r="J140">
        <f t="shared" si="22"/>
        <v>3.4422069168359219</v>
      </c>
      <c r="L140">
        <f t="shared" si="23"/>
        <v>-0.19474584005610221</v>
      </c>
      <c r="M140">
        <f t="shared" si="24"/>
        <v>1.009518467432438</v>
      </c>
      <c r="N140">
        <f t="shared" si="28"/>
        <v>0.36296076651113995</v>
      </c>
      <c r="O140">
        <f t="shared" si="29"/>
        <v>9.1657262809853179</v>
      </c>
    </row>
    <row r="141" spans="1:15" x14ac:dyDescent="0.3">
      <c r="A141">
        <f t="shared" ref="A141:B141" si="68">A29</f>
        <v>-2.4662999999999999</v>
      </c>
      <c r="B141">
        <f t="shared" si="18"/>
        <v>-1.6240237035351424</v>
      </c>
      <c r="D141">
        <f t="shared" si="19"/>
        <v>-0.65764094658298067</v>
      </c>
      <c r="E141">
        <f t="shared" si="20"/>
        <v>-0.58538201954246216</v>
      </c>
      <c r="F141">
        <f t="shared" si="25"/>
        <v>0.35728482386559812</v>
      </c>
      <c r="G141">
        <f t="shared" si="26"/>
        <v>10.237390357051252</v>
      </c>
      <c r="I141">
        <f t="shared" ref="I141:J141" si="69">I29</f>
        <v>-2.9262999999999999</v>
      </c>
      <c r="J141">
        <f t="shared" si="22"/>
        <v>-2.5802895714287724</v>
      </c>
      <c r="L141">
        <f t="shared" si="23"/>
        <v>-0.61935916158345861</v>
      </c>
      <c r="M141">
        <f t="shared" si="24"/>
        <v>-0.75673834740738244</v>
      </c>
      <c r="N141">
        <f t="shared" si="28"/>
        <v>0.3605064053892611</v>
      </c>
      <c r="O141">
        <f t="shared" si="29"/>
        <v>9.5262326863745788</v>
      </c>
    </row>
    <row r="142" spans="1:15" x14ac:dyDescent="0.3">
      <c r="A142">
        <f t="shared" ref="A142:B142" si="70">A30</f>
        <v>3.5205000000000002</v>
      </c>
      <c r="B142">
        <f t="shared" si="18"/>
        <v>-0.51781974565321798</v>
      </c>
      <c r="D142">
        <f t="shared" si="19"/>
        <v>0.93874425351554291</v>
      </c>
      <c r="E142">
        <f t="shared" si="20"/>
        <v>-0.18664898043643952</v>
      </c>
      <c r="F142">
        <f t="shared" si="25"/>
        <v>0.35300439413609386</v>
      </c>
      <c r="G142">
        <f t="shared" si="26"/>
        <v>10.590394751187347</v>
      </c>
      <c r="I142">
        <f t="shared" ref="I142:J142" si="71">I30</f>
        <v>4.5193000000000003</v>
      </c>
      <c r="J142">
        <f t="shared" si="22"/>
        <v>-0.27510253147044006</v>
      </c>
      <c r="L142">
        <f t="shared" si="23"/>
        <v>0.95652183950521985</v>
      </c>
      <c r="M142">
        <f t="shared" si="24"/>
        <v>-8.0681113212131964E-2</v>
      </c>
      <c r="N142">
        <f t="shared" si="28"/>
        <v>0.34577087650786809</v>
      </c>
      <c r="O142">
        <f t="shared" si="29"/>
        <v>9.8720035628824476</v>
      </c>
    </row>
    <row r="143" spans="1:15" x14ac:dyDescent="0.3">
      <c r="A143">
        <f t="shared" ref="A143:B143" si="72">A31</f>
        <v>-2.3277999999999999</v>
      </c>
      <c r="B143">
        <f t="shared" si="18"/>
        <v>2.0713977224631619</v>
      </c>
      <c r="D143">
        <f t="shared" si="19"/>
        <v>-0.62070980637224271</v>
      </c>
      <c r="E143">
        <f t="shared" si="20"/>
        <v>0.74663872172042067</v>
      </c>
      <c r="F143">
        <f t="shared" si="25"/>
        <v>0.39162065238999594</v>
      </c>
      <c r="G143">
        <f t="shared" si="26"/>
        <v>10.982015403577343</v>
      </c>
      <c r="I143">
        <f t="shared" ref="I143:J143" si="73">I31</f>
        <v>-2.5730999999999997</v>
      </c>
      <c r="J143">
        <f t="shared" si="22"/>
        <v>2.9593679560388981</v>
      </c>
      <c r="L143">
        <f t="shared" si="23"/>
        <v>-0.54460344416853956</v>
      </c>
      <c r="M143">
        <f t="shared" si="24"/>
        <v>0.86791313704499795</v>
      </c>
      <c r="N143">
        <f t="shared" si="28"/>
        <v>0.35258082431355592</v>
      </c>
      <c r="O143">
        <f t="shared" si="29"/>
        <v>10.224584387196003</v>
      </c>
    </row>
    <row r="144" spans="1:15" x14ac:dyDescent="0.3">
      <c r="A144">
        <f t="shared" ref="A144:B144" si="74">A32</f>
        <v>-0.49889</v>
      </c>
      <c r="B144">
        <f t="shared" si="18"/>
        <v>-2.5536578066158406</v>
      </c>
      <c r="D144">
        <f t="shared" si="19"/>
        <v>-0.13302943349989182</v>
      </c>
      <c r="E144">
        <f t="shared" si="20"/>
        <v>-0.92047016358391931</v>
      </c>
      <c r="F144">
        <f t="shared" si="25"/>
        <v>0.36677304756288781</v>
      </c>
      <c r="G144">
        <f t="shared" si="26"/>
        <v>11.34878845114023</v>
      </c>
      <c r="I144">
        <f t="shared" ref="I144:J144" si="75">I32</f>
        <v>-1.4177</v>
      </c>
      <c r="J144">
        <f t="shared" si="22"/>
        <v>-3.2741921140739398</v>
      </c>
      <c r="L144">
        <f t="shared" si="23"/>
        <v>-0.30005996766458304</v>
      </c>
      <c r="M144">
        <f t="shared" si="24"/>
        <v>-0.96024367068484784</v>
      </c>
      <c r="N144">
        <f t="shared" si="28"/>
        <v>0.36260876236993378</v>
      </c>
      <c r="O144">
        <f t="shared" si="29"/>
        <v>10.587193149565937</v>
      </c>
    </row>
    <row r="145" spans="1:15" x14ac:dyDescent="0.3">
      <c r="A145">
        <f t="shared" ref="A145:B145" si="76">A33</f>
        <v>2.9664000000000001</v>
      </c>
      <c r="B145">
        <f t="shared" si="18"/>
        <v>1.1377843182770329</v>
      </c>
      <c r="D145">
        <f t="shared" si="19"/>
        <v>0.79099302758940682</v>
      </c>
      <c r="E145">
        <f t="shared" si="20"/>
        <v>0.41011623203955322</v>
      </c>
      <c r="F145">
        <f t="shared" si="25"/>
        <v>0.34897110467783771</v>
      </c>
      <c r="G145">
        <f t="shared" si="26"/>
        <v>11.697759555818068</v>
      </c>
      <c r="I145">
        <f t="shared" ref="I145:J145" si="77">I33</f>
        <v>4.2896999999999998</v>
      </c>
      <c r="J145">
        <f t="shared" si="22"/>
        <v>0.99114641443392815</v>
      </c>
      <c r="L145">
        <f t="shared" si="23"/>
        <v>0.90792639013244114</v>
      </c>
      <c r="M145">
        <f t="shared" si="24"/>
        <v>0.29067997173750071</v>
      </c>
      <c r="N145">
        <f t="shared" si="28"/>
        <v>0.3475167568964932</v>
      </c>
      <c r="O145">
        <f t="shared" si="29"/>
        <v>10.93470990646243</v>
      </c>
    </row>
    <row r="146" spans="1:15" x14ac:dyDescent="0.3">
      <c r="A146">
        <f t="shared" ref="A146:B146" si="78">A34</f>
        <v>0.36607000000000001</v>
      </c>
      <c r="B146">
        <f t="shared" si="18"/>
        <v>2.6471495625646151</v>
      </c>
      <c r="D146">
        <f t="shared" si="19"/>
        <v>9.761287001404198E-2</v>
      </c>
      <c r="E146">
        <f t="shared" si="20"/>
        <v>0.95416942104471436</v>
      </c>
      <c r="F146">
        <f t="shared" si="25"/>
        <v>0.15764700532500545</v>
      </c>
      <c r="G146">
        <f t="shared" si="26"/>
        <v>11.855406561143074</v>
      </c>
      <c r="I146">
        <f t="shared" ref="I146:J146" si="79">I34</f>
        <v>-3.7518000000000002</v>
      </c>
      <c r="J146">
        <f t="shared" si="22"/>
        <v>2.0994776796341914</v>
      </c>
      <c r="L146">
        <f t="shared" si="23"/>
        <v>-0.7940784275121554</v>
      </c>
      <c r="M146">
        <f t="shared" si="24"/>
        <v>0.615727508763805</v>
      </c>
      <c r="N146">
        <f t="shared" si="28"/>
        <v>0.34571431525642904</v>
      </c>
      <c r="O146">
        <f t="shared" si="29"/>
        <v>11.28042422171886</v>
      </c>
    </row>
    <row r="147" spans="1:15" x14ac:dyDescent="0.3">
      <c r="A147">
        <f t="shared" ref="A147:B147" si="80">A35</f>
        <v>-2.9801000000000002</v>
      </c>
      <c r="B147">
        <f t="shared" si="18"/>
        <v>-1.8379161127620636</v>
      </c>
      <c r="D147">
        <f t="shared" si="19"/>
        <v>-0.79464614398570366</v>
      </c>
      <c r="E147">
        <f t="shared" si="20"/>
        <v>-0.6624798908392332</v>
      </c>
      <c r="F147">
        <f t="shared" si="25"/>
        <v>0.37682883184773119</v>
      </c>
      <c r="G147">
        <f t="shared" si="26"/>
        <v>12.232235392990805</v>
      </c>
      <c r="I147">
        <f t="shared" ref="I147:J147" si="81">I35</f>
        <v>0.22322999999999998</v>
      </c>
      <c r="J147">
        <f t="shared" si="22"/>
        <v>-3.5005815513686072</v>
      </c>
      <c r="L147">
        <f t="shared" si="23"/>
        <v>4.7247221966399709E-2</v>
      </c>
      <c r="M147">
        <f t="shared" si="24"/>
        <v>-1.0266383771340122</v>
      </c>
      <c r="N147">
        <f t="shared" si="28"/>
        <v>0.36229146002242157</v>
      </c>
      <c r="O147">
        <f t="shared" si="29"/>
        <v>11.642715681741281</v>
      </c>
    </row>
    <row r="148" spans="1:15" x14ac:dyDescent="0.3">
      <c r="A148">
        <f t="shared" ref="A148:B148" si="82">A36</f>
        <v>3.5013000000000001</v>
      </c>
      <c r="B148">
        <f t="shared" si="18"/>
        <v>-0.37067430434756782</v>
      </c>
      <c r="D148">
        <f t="shared" si="19"/>
        <v>0.93362455754409046</v>
      </c>
      <c r="E148">
        <f t="shared" si="20"/>
        <v>-0.13361016369351356</v>
      </c>
      <c r="F148">
        <f t="shared" si="25"/>
        <v>0.36677358327873355</v>
      </c>
      <c r="G148">
        <f t="shared" si="26"/>
        <v>12.599008976269539</v>
      </c>
      <c r="I148">
        <f t="shared" ref="I148:J148" si="83">I36</f>
        <v>3.4847000000000001</v>
      </c>
      <c r="J148">
        <f t="shared" si="22"/>
        <v>2.1259314381840015</v>
      </c>
      <c r="L148">
        <f t="shared" si="23"/>
        <v>0.73754600361202827</v>
      </c>
      <c r="M148">
        <f t="shared" si="24"/>
        <v>0.62348577502560765</v>
      </c>
      <c r="N148">
        <f t="shared" si="28"/>
        <v>0.35437388397289643</v>
      </c>
      <c r="O148">
        <f t="shared" si="29"/>
        <v>11.997089565714177</v>
      </c>
    </row>
    <row r="149" spans="1:15" x14ac:dyDescent="0.3">
      <c r="A149">
        <f t="shared" ref="A149:B149" si="84">A37</f>
        <v>-1.6476999999999999</v>
      </c>
      <c r="B149">
        <f t="shared" si="18"/>
        <v>2.3598760749645811</v>
      </c>
      <c r="D149">
        <f t="shared" si="19"/>
        <v>-0.43936057563344977</v>
      </c>
      <c r="E149">
        <f t="shared" si="20"/>
        <v>0.85062121915193611</v>
      </c>
      <c r="F149">
        <f t="shared" si="25"/>
        <v>0.34850384674364571</v>
      </c>
      <c r="G149">
        <f t="shared" si="26"/>
        <v>12.947512823013184</v>
      </c>
      <c r="I149">
        <f t="shared" ref="I149:J149" si="85">I37</f>
        <v>-4.4351000000000003</v>
      </c>
      <c r="J149">
        <f t="shared" si="22"/>
        <v>0.93250635879993604</v>
      </c>
      <c r="L149">
        <f t="shared" si="23"/>
        <v>-0.93870068603314682</v>
      </c>
      <c r="M149">
        <f t="shared" si="24"/>
        <v>0.27348222025886632</v>
      </c>
      <c r="N149">
        <f t="shared" si="28"/>
        <v>0.34318726655674547</v>
      </c>
      <c r="O149">
        <f t="shared" si="29"/>
        <v>12.340276832270922</v>
      </c>
    </row>
    <row r="150" spans="1:15" x14ac:dyDescent="0.3">
      <c r="A150">
        <f t="shared" ref="A150:B150" si="86">A38</f>
        <v>-1.2451000000000001</v>
      </c>
      <c r="B150">
        <f t="shared" si="18"/>
        <v>-2.799789584913273</v>
      </c>
      <c r="D150">
        <f t="shared" si="19"/>
        <v>-0.33200695073205583</v>
      </c>
      <c r="E150">
        <f t="shared" si="20"/>
        <v>-1.0091887685769965</v>
      </c>
      <c r="F150">
        <f t="shared" si="25"/>
        <v>0.3735346833576193</v>
      </c>
      <c r="G150">
        <f t="shared" si="26"/>
        <v>13.321047506370803</v>
      </c>
      <c r="I150">
        <f t="shared" ref="I150:J150" si="87">I38</f>
        <v>1.9072</v>
      </c>
      <c r="J150">
        <f t="shared" si="22"/>
        <v>-3.2518239966411668</v>
      </c>
      <c r="L150">
        <f t="shared" si="23"/>
        <v>0.40366394182823778</v>
      </c>
      <c r="M150">
        <f t="shared" si="24"/>
        <v>-0.95368362703388732</v>
      </c>
      <c r="N150">
        <f t="shared" si="28"/>
        <v>0.35884559484366713</v>
      </c>
      <c r="O150">
        <f t="shared" si="29"/>
        <v>12.699122427114588</v>
      </c>
    </row>
    <row r="151" spans="1:15" x14ac:dyDescent="0.3">
      <c r="A151">
        <f t="shared" ref="A151:B151" si="88">A39</f>
        <v>3.2040000000000002</v>
      </c>
      <c r="B151">
        <f t="shared" si="18"/>
        <v>1.1943357321196106</v>
      </c>
      <c r="D151">
        <f t="shared" si="19"/>
        <v>0.85434926523613108</v>
      </c>
      <c r="E151">
        <f t="shared" si="20"/>
        <v>0.43050028232840626</v>
      </c>
      <c r="F151">
        <f t="shared" si="25"/>
        <v>0.37487104270437144</v>
      </c>
      <c r="G151">
        <f t="shared" si="26"/>
        <v>13.695918549075175</v>
      </c>
      <c r="I151">
        <f t="shared" ref="I151:J151" si="89">I39</f>
        <v>2.1110000000000002</v>
      </c>
      <c r="J151">
        <f t="shared" si="22"/>
        <v>3.0342940557311753</v>
      </c>
      <c r="L151">
        <f t="shared" si="23"/>
        <v>0.44679875272620079</v>
      </c>
      <c r="M151">
        <f t="shared" si="24"/>
        <v>0.88988720285785883</v>
      </c>
      <c r="N151">
        <f t="shared" si="28"/>
        <v>0.36221688319660827</v>
      </c>
      <c r="O151">
        <f t="shared" si="29"/>
        <v>13.061339310311196</v>
      </c>
    </row>
    <row r="152" spans="1:15" x14ac:dyDescent="0.3">
      <c r="A152">
        <f t="shared" ref="A152:B152" si="90">A40</f>
        <v>-3.5508999999999999</v>
      </c>
      <c r="B152">
        <f t="shared" si="18"/>
        <v>1.1676591943871644</v>
      </c>
      <c r="D152">
        <f t="shared" si="19"/>
        <v>-0.94685043880367592</v>
      </c>
      <c r="E152">
        <f t="shared" si="20"/>
        <v>0.42088468035275312</v>
      </c>
      <c r="F152">
        <f t="shared" si="25"/>
        <v>0.35914213201182243</v>
      </c>
      <c r="G152">
        <f t="shared" si="26"/>
        <v>14.055060681086998</v>
      </c>
      <c r="I152">
        <f t="shared" ref="I152:J152" si="91">I40</f>
        <v>-4.4851999999999999</v>
      </c>
      <c r="J152">
        <f t="shared" si="22"/>
        <v>-0.45531005152319581</v>
      </c>
      <c r="L152">
        <f t="shared" si="23"/>
        <v>-0.94930448400168421</v>
      </c>
      <c r="M152">
        <f t="shared" si="24"/>
        <v>-0.13353174766227766</v>
      </c>
      <c r="N152">
        <f t="shared" si="28"/>
        <v>0.34629826445996459</v>
      </c>
      <c r="O152">
        <f t="shared" si="29"/>
        <v>13.40763757477116</v>
      </c>
    </row>
    <row r="153" spans="1:15" x14ac:dyDescent="0.3">
      <c r="A153">
        <f t="shared" ref="A153:B153" si="92">A41</f>
        <v>0.93037000000000003</v>
      </c>
      <c r="B153">
        <f t="shared" si="18"/>
        <v>-2.5838408295592625</v>
      </c>
      <c r="D153">
        <f t="shared" si="19"/>
        <v>0.24808393442501225</v>
      </c>
      <c r="E153">
        <f t="shared" si="20"/>
        <v>-0.93134968393085527</v>
      </c>
      <c r="F153">
        <f t="shared" si="25"/>
        <v>0.35800333378118482</v>
      </c>
      <c r="G153">
        <f t="shared" si="26"/>
        <v>14.413064014868182</v>
      </c>
      <c r="I153">
        <f t="shared" ref="I153:J153" si="93">I41</f>
        <v>3.3878000000000004</v>
      </c>
      <c r="J153">
        <f t="shared" si="22"/>
        <v>-2.4742122775906794</v>
      </c>
      <c r="L153">
        <f t="shared" si="23"/>
        <v>0.71703686143335998</v>
      </c>
      <c r="M153">
        <f t="shared" si="24"/>
        <v>-0.72562836776581974</v>
      </c>
      <c r="N153">
        <f t="shared" si="28"/>
        <v>0.35181095124681022</v>
      </c>
      <c r="O153">
        <f t="shared" si="29"/>
        <v>13.75944852601797</v>
      </c>
    </row>
    <row r="154" spans="1:15" x14ac:dyDescent="0.3">
      <c r="A154">
        <f t="shared" ref="A154:B154" si="94">A42</f>
        <v>2.2115999999999998</v>
      </c>
      <c r="B154">
        <f t="shared" si="18"/>
        <v>2.1167326046054091</v>
      </c>
      <c r="D154">
        <f t="shared" si="19"/>
        <v>0.58972497971168147</v>
      </c>
      <c r="E154">
        <f t="shared" si="20"/>
        <v>0.76297975467848678</v>
      </c>
      <c r="F154">
        <f t="shared" si="25"/>
        <v>0.35384209905512104</v>
      </c>
      <c r="G154">
        <f t="shared" si="26"/>
        <v>14.766906113923303</v>
      </c>
      <c r="I154">
        <f t="shared" ref="I154:J154" si="95">I42</f>
        <v>0.32704999999999995</v>
      </c>
      <c r="J154">
        <f t="shared" si="22"/>
        <v>3.4930429540155759</v>
      </c>
      <c r="L154">
        <f t="shared" si="23"/>
        <v>6.9221000511181394E-2</v>
      </c>
      <c r="M154">
        <f t="shared" si="24"/>
        <v>1.0244274835328171</v>
      </c>
      <c r="N154">
        <f t="shared" si="28"/>
        <v>0.36520995960228331</v>
      </c>
      <c r="O154">
        <f t="shared" si="29"/>
        <v>14.124658485620254</v>
      </c>
    </row>
    <row r="155" spans="1:15" x14ac:dyDescent="0.3">
      <c r="A155">
        <f t="shared" ref="A155:B155" si="96">A43</f>
        <v>-3.6796000000000002</v>
      </c>
      <c r="B155">
        <f t="shared" si="18"/>
        <v>-0.16137948811089869</v>
      </c>
      <c r="D155">
        <f t="shared" si="19"/>
        <v>-0.98116840086231838</v>
      </c>
      <c r="E155">
        <f t="shared" si="20"/>
        <v>-5.8169502364681727E-2</v>
      </c>
      <c r="F155">
        <f t="shared" si="25"/>
        <v>0.36415039637722846</v>
      </c>
      <c r="G155">
        <f t="shared" si="26"/>
        <v>15.131056510300532</v>
      </c>
      <c r="I155">
        <f t="shared" ref="I155:J155" si="97">I43</f>
        <v>-3.7902999999999998</v>
      </c>
      <c r="J155">
        <f t="shared" si="22"/>
        <v>-1.8180152105342837</v>
      </c>
      <c r="L155">
        <f t="shared" si="23"/>
        <v>-0.80222705469356637</v>
      </c>
      <c r="M155">
        <f t="shared" si="24"/>
        <v>-0.53318117517306551</v>
      </c>
      <c r="N155">
        <f t="shared" si="28"/>
        <v>0.3540963345546424</v>
      </c>
      <c r="O155">
        <f t="shared" si="29"/>
        <v>14.478754820174895</v>
      </c>
    </row>
    <row r="156" spans="1:15" x14ac:dyDescent="0.3">
      <c r="A156">
        <f t="shared" ref="A156:B156" si="98">A44</f>
        <v>2.3264999999999998</v>
      </c>
      <c r="B156">
        <f t="shared" si="18"/>
        <v>-2.093600739458092</v>
      </c>
      <c r="D156">
        <f t="shared" si="19"/>
        <v>0.62036316029084226</v>
      </c>
      <c r="E156">
        <f t="shared" si="20"/>
        <v>-0.75464183577604416</v>
      </c>
      <c r="F156">
        <f t="shared" si="25"/>
        <v>0.35008193510226254</v>
      </c>
      <c r="G156">
        <f t="shared" si="26"/>
        <v>15.481138445402793</v>
      </c>
      <c r="I156">
        <f t="shared" ref="I156:J156" si="99">I44</f>
        <v>4.3315999999999999</v>
      </c>
      <c r="J156">
        <f t="shared" si="22"/>
        <v>-1.2584282843177843</v>
      </c>
      <c r="L156">
        <f t="shared" si="23"/>
        <v>0.91679463633766511</v>
      </c>
      <c r="M156">
        <f t="shared" si="24"/>
        <v>-0.36906746853146188</v>
      </c>
      <c r="N156">
        <f t="shared" si="28"/>
        <v>0.34573072000468458</v>
      </c>
      <c r="O156">
        <f t="shared" si="29"/>
        <v>14.82448554017958</v>
      </c>
    </row>
    <row r="157" spans="1:15" x14ac:dyDescent="0.3">
      <c r="A157">
        <f t="shared" ref="A157:B157" si="100">A45</f>
        <v>0.61941000000000002</v>
      </c>
      <c r="B157">
        <f t="shared" si="18"/>
        <v>2.8743375052534983</v>
      </c>
      <c r="D157">
        <f t="shared" si="19"/>
        <v>0.16516619175402994</v>
      </c>
      <c r="E157">
        <f t="shared" si="20"/>
        <v>1.0360596892824387</v>
      </c>
      <c r="F157">
        <f t="shared" si="25"/>
        <v>0.36533305501840335</v>
      </c>
      <c r="G157">
        <f t="shared" si="26"/>
        <v>15.846471500421197</v>
      </c>
      <c r="I157">
        <f t="shared" ref="I157:J157" si="101">I45</f>
        <v>-1.5335999999999999</v>
      </c>
      <c r="J157">
        <f t="shared" si="22"/>
        <v>3.3647359905877172</v>
      </c>
      <c r="L157">
        <f t="shared" si="23"/>
        <v>-0.32459051027044117</v>
      </c>
      <c r="M157">
        <f t="shared" si="24"/>
        <v>0.98679806374196266</v>
      </c>
      <c r="N157">
        <f t="shared" si="28"/>
        <v>0.36148785943379125</v>
      </c>
      <c r="O157">
        <f t="shared" si="29"/>
        <v>15.185973399613372</v>
      </c>
    </row>
    <row r="158" spans="1:15" x14ac:dyDescent="0.3">
      <c r="A158">
        <f t="shared" ref="A158:B158" si="102">A46</f>
        <v>-3.0790000000000002</v>
      </c>
      <c r="B158">
        <f t="shared" si="18"/>
        <v>-1.4439456364532715</v>
      </c>
      <c r="D158">
        <f t="shared" si="19"/>
        <v>-0.82101791125532075</v>
      </c>
      <c r="E158">
        <f t="shared" si="20"/>
        <v>-0.52047258358150639</v>
      </c>
      <c r="F158">
        <f t="shared" si="25"/>
        <v>0.36508280701395784</v>
      </c>
      <c r="G158">
        <f t="shared" si="26"/>
        <v>16.211554307435154</v>
      </c>
      <c r="I158">
        <f t="shared" ref="I158:J158" si="103">I46</f>
        <v>-2.4466999999999999</v>
      </c>
      <c r="J158">
        <f t="shared" si="22"/>
        <v>-2.8772129967586295</v>
      </c>
      <c r="L158">
        <f t="shared" si="23"/>
        <v>-0.51785054869502378</v>
      </c>
      <c r="M158">
        <f t="shared" si="24"/>
        <v>-0.84381901644494206</v>
      </c>
      <c r="N158">
        <f t="shared" si="28"/>
        <v>0.36181909123937805</v>
      </c>
      <c r="O158">
        <f t="shared" si="29"/>
        <v>15.54779249085275</v>
      </c>
    </row>
    <row r="159" spans="1:15" x14ac:dyDescent="0.3">
      <c r="A159">
        <f t="shared" ref="A159:B159" si="104">A47</f>
        <v>3.3588</v>
      </c>
      <c r="B159">
        <f t="shared" si="18"/>
        <v>-1.0155050134071948</v>
      </c>
      <c r="D159">
        <f t="shared" si="19"/>
        <v>0.89562681400596666</v>
      </c>
      <c r="E159">
        <f t="shared" si="20"/>
        <v>-0.36604045514224554</v>
      </c>
      <c r="F159">
        <f t="shared" si="25"/>
        <v>0.3483283804287588</v>
      </c>
      <c r="G159">
        <f t="shared" si="26"/>
        <v>16.559882687863912</v>
      </c>
      <c r="I159">
        <f t="shared" ref="I159:J159" si="105">I47</f>
        <v>4.5407999999999999</v>
      </c>
      <c r="J159">
        <f t="shared" si="22"/>
        <v>0.17150830329896749</v>
      </c>
      <c r="L159">
        <f t="shared" si="23"/>
        <v>0.9610723715675662</v>
      </c>
      <c r="M159">
        <f t="shared" si="24"/>
        <v>5.0299358429464355E-2</v>
      </c>
      <c r="N159">
        <f t="shared" si="28"/>
        <v>0.34592589161902765</v>
      </c>
      <c r="O159">
        <f t="shared" si="29"/>
        <v>15.893718382471777</v>
      </c>
    </row>
    <row r="160" spans="1:15" x14ac:dyDescent="0.3">
      <c r="A160">
        <f t="shared" ref="A160:B160" si="106">A48</f>
        <v>-1.1938</v>
      </c>
      <c r="B160">
        <f t="shared" si="18"/>
        <v>2.7853294703481923</v>
      </c>
      <c r="D160">
        <f t="shared" si="19"/>
        <v>-0.31832776305833121</v>
      </c>
      <c r="E160">
        <f t="shared" si="20"/>
        <v>1.0039765964587593</v>
      </c>
      <c r="F160">
        <f t="shared" si="25"/>
        <v>0.36061614326154867</v>
      </c>
      <c r="G160">
        <f t="shared" si="26"/>
        <v>16.92049883112546</v>
      </c>
      <c r="I160">
        <f t="shared" ref="I160:J160" si="107">I48</f>
        <v>-3.1343999999999999</v>
      </c>
      <c r="J160">
        <f t="shared" si="22"/>
        <v>2.6662302092450045</v>
      </c>
      <c r="L160">
        <f t="shared" si="23"/>
        <v>-0.66340407889389075</v>
      </c>
      <c r="M160">
        <f t="shared" si="24"/>
        <v>0.78194271863622122</v>
      </c>
      <c r="N160">
        <f t="shared" si="28"/>
        <v>0.35365416647743481</v>
      </c>
      <c r="O160">
        <f t="shared" si="29"/>
        <v>16.247372548949212</v>
      </c>
    </row>
    <row r="161" spans="1:15" x14ac:dyDescent="0.3">
      <c r="A161">
        <f t="shared" ref="A161:B161" si="108">A49</f>
        <v>-1.917</v>
      </c>
      <c r="B161">
        <f t="shared" si="18"/>
        <v>-2.3755489071389806</v>
      </c>
      <c r="D161">
        <f t="shared" si="19"/>
        <v>-0.5111696446497076</v>
      </c>
      <c r="E161">
        <f t="shared" si="20"/>
        <v>-0.8562705173304227</v>
      </c>
      <c r="F161">
        <f t="shared" si="25"/>
        <v>0.36547743432207291</v>
      </c>
      <c r="G161">
        <f t="shared" si="26"/>
        <v>17.285976265447534</v>
      </c>
      <c r="I161">
        <f t="shared" ref="I161:J161" si="109">I49</f>
        <v>-0.68847000000000003</v>
      </c>
      <c r="J161">
        <f t="shared" si="22"/>
        <v>-3.4487442517997358</v>
      </c>
      <c r="L161">
        <f t="shared" si="23"/>
        <v>-0.14571650274249523</v>
      </c>
      <c r="M161">
        <f t="shared" si="24"/>
        <v>-1.0114357142840098</v>
      </c>
      <c r="N161">
        <f t="shared" si="28"/>
        <v>0.36525118493341996</v>
      </c>
      <c r="O161">
        <f t="shared" si="29"/>
        <v>16.612623733882632</v>
      </c>
    </row>
    <row r="162" spans="1:15" x14ac:dyDescent="0.3">
      <c r="A162">
        <f t="shared" ref="A162:B162" si="110">A50</f>
        <v>3.7178</v>
      </c>
      <c r="B162">
        <f t="shared" si="18"/>
        <v>0.36729814134653199</v>
      </c>
      <c r="D162">
        <f t="shared" si="19"/>
        <v>0.99135446263885396</v>
      </c>
      <c r="E162">
        <f t="shared" si="20"/>
        <v>0.1323932201775114</v>
      </c>
      <c r="F162">
        <f t="shared" si="25"/>
        <v>0.35678539407259197</v>
      </c>
      <c r="G162">
        <f t="shared" si="26"/>
        <v>17.642761659520126</v>
      </c>
      <c r="I162">
        <f t="shared" ref="I162:J162" si="111">I50</f>
        <v>3.9805000000000001</v>
      </c>
      <c r="J162">
        <f t="shared" si="22"/>
        <v>1.5724236185873721</v>
      </c>
      <c r="L162">
        <f t="shared" si="23"/>
        <v>0.84248338949627766</v>
      </c>
      <c r="M162">
        <f t="shared" si="24"/>
        <v>0.46115492762126647</v>
      </c>
      <c r="N162">
        <f t="shared" si="28"/>
        <v>0.35248155463466041</v>
      </c>
      <c r="O162">
        <f t="shared" si="29"/>
        <v>16.965105288517293</v>
      </c>
    </row>
    <row r="163" spans="1:15" x14ac:dyDescent="0.3">
      <c r="A163">
        <f t="shared" ref="A163:B163" si="112">A51</f>
        <v>-2.8193999999999999</v>
      </c>
      <c r="B163">
        <f t="shared" si="18"/>
        <v>2.0305568342265823</v>
      </c>
      <c r="D163">
        <f t="shared" si="19"/>
        <v>-0.7517953553079737</v>
      </c>
      <c r="E163">
        <f t="shared" si="20"/>
        <v>0.73191755626957444</v>
      </c>
      <c r="F163">
        <f t="shared" si="25"/>
        <v>0.3560023546958484</v>
      </c>
      <c r="G163">
        <f t="shared" si="26"/>
        <v>17.998764014215975</v>
      </c>
      <c r="I163">
        <f t="shared" ref="I163:J163" si="113">I51</f>
        <v>-4.2039</v>
      </c>
      <c r="J163">
        <f t="shared" si="22"/>
        <v>1.5160703122272445</v>
      </c>
      <c r="L163">
        <f t="shared" si="23"/>
        <v>-0.88976659241386791</v>
      </c>
      <c r="M163">
        <f t="shared" si="24"/>
        <v>0.44462782601294143</v>
      </c>
      <c r="N163">
        <f t="shared" si="28"/>
        <v>0.34653579464509615</v>
      </c>
      <c r="O163">
        <f t="shared" si="29"/>
        <v>17.311641083162389</v>
      </c>
    </row>
    <row r="164" spans="1:15" x14ac:dyDescent="0.3">
      <c r="A164">
        <f t="shared" ref="A164:B164" si="114">A52</f>
        <v>-0.26637</v>
      </c>
      <c r="B164">
        <f t="shared" si="18"/>
        <v>-2.8347181822611422</v>
      </c>
      <c r="D164">
        <f t="shared" si="19"/>
        <v>-7.1027782078947638E-2</v>
      </c>
      <c r="E164">
        <f t="shared" si="20"/>
        <v>-1.02177883903642</v>
      </c>
      <c r="F164">
        <f t="shared" si="25"/>
        <v>0.36182217116483573</v>
      </c>
      <c r="G164">
        <f t="shared" si="26"/>
        <v>18.360586185380811</v>
      </c>
      <c r="I164">
        <f t="shared" ref="I164:J164" si="115">I52</f>
        <v>1.1865000000000001</v>
      </c>
      <c r="J164">
        <f t="shared" si="22"/>
        <v>-3.4357718393533681</v>
      </c>
      <c r="L164">
        <f t="shared" si="23"/>
        <v>0.25112587404530423</v>
      </c>
      <c r="M164">
        <f t="shared" si="24"/>
        <v>-1.007631210299166</v>
      </c>
      <c r="N164">
        <f t="shared" si="28"/>
        <v>0.36262855101722791</v>
      </c>
      <c r="O164">
        <f t="shared" si="29"/>
        <v>17.674269634179616</v>
      </c>
    </row>
    <row r="165" spans="1:15" x14ac:dyDescent="0.3">
      <c r="A165">
        <f t="shared" ref="A165:B165" si="116">A53</f>
        <v>3.032</v>
      </c>
      <c r="B165">
        <f t="shared" si="18"/>
        <v>1.6549365604827275</v>
      </c>
      <c r="D165">
        <f t="shared" si="19"/>
        <v>0.80848532215853608</v>
      </c>
      <c r="E165">
        <f t="shared" si="20"/>
        <v>0.5965246097586111</v>
      </c>
      <c r="F165">
        <f t="shared" si="25"/>
        <v>0.36221518746057385</v>
      </c>
      <c r="G165">
        <f t="shared" si="26"/>
        <v>18.722801372841385</v>
      </c>
      <c r="I165">
        <f t="shared" ref="I165:J165" si="117">I53</f>
        <v>2.7456999999999998</v>
      </c>
      <c r="J165">
        <f t="shared" si="22"/>
        <v>2.7069285593657448</v>
      </c>
      <c r="L165">
        <f t="shared" si="23"/>
        <v>0.58113469225974856</v>
      </c>
      <c r="M165">
        <f t="shared" si="24"/>
        <v>0.79387858914998</v>
      </c>
      <c r="N165">
        <f t="shared" si="28"/>
        <v>0.36055764310294497</v>
      </c>
      <c r="O165">
        <f t="shared" si="29"/>
        <v>18.03482727728256</v>
      </c>
    </row>
    <row r="166" spans="1:15" x14ac:dyDescent="0.3">
      <c r="A166">
        <f t="shared" ref="A166:B166" si="118">A54</f>
        <v>-3.3481999999999998</v>
      </c>
      <c r="B166">
        <f t="shared" si="18"/>
        <v>0.73095961351970029</v>
      </c>
      <c r="D166">
        <f t="shared" si="19"/>
        <v>-0.89280031518839387</v>
      </c>
      <c r="E166">
        <f t="shared" si="20"/>
        <v>0.26347559696001727</v>
      </c>
      <c r="F166">
        <f t="shared" si="25"/>
        <v>0.35315847926353949</v>
      </c>
      <c r="G166">
        <f t="shared" si="26"/>
        <v>19.075959852104923</v>
      </c>
      <c r="I166">
        <f t="shared" ref="I166:J166" si="119">I54</f>
        <v>-4.5609999999999999</v>
      </c>
      <c r="J166">
        <f t="shared" si="22"/>
        <v>0.10890384263861197</v>
      </c>
      <c r="L166">
        <f t="shared" si="23"/>
        <v>-0.96534775517963123</v>
      </c>
      <c r="M166">
        <f t="shared" si="24"/>
        <v>3.1938940038820286E-2</v>
      </c>
      <c r="N166">
        <f t="shared" si="28"/>
        <v>0.34530526447906629</v>
      </c>
      <c r="O166">
        <f t="shared" si="29"/>
        <v>18.380132541761625</v>
      </c>
    </row>
    <row r="167" spans="1:15" x14ac:dyDescent="0.3">
      <c r="A167">
        <f t="shared" ref="A167:B167" si="120">A55</f>
        <v>1.8227</v>
      </c>
      <c r="B167">
        <f t="shared" si="18"/>
        <v>-2.4861699410317062</v>
      </c>
      <c r="D167">
        <f t="shared" si="19"/>
        <v>0.48602447120658432</v>
      </c>
      <c r="E167">
        <f t="shared" si="20"/>
        <v>-0.89614405124685514</v>
      </c>
      <c r="F167">
        <f t="shared" si="25"/>
        <v>0.37476433589247105</v>
      </c>
      <c r="G167">
        <f t="shared" si="26"/>
        <v>19.450724187997395</v>
      </c>
      <c r="I167">
        <f t="shared" ref="I167:J167" si="121">I55</f>
        <v>2.8604000000000003</v>
      </c>
      <c r="J167">
        <f t="shared" si="22"/>
        <v>-2.8405892197946687</v>
      </c>
      <c r="L167">
        <f t="shared" si="23"/>
        <v>0.60541125168073173</v>
      </c>
      <c r="M167">
        <f t="shared" si="24"/>
        <v>-0.83307812256915204</v>
      </c>
      <c r="N167">
        <f t="shared" si="28"/>
        <v>0.35528186384679511</v>
      </c>
      <c r="O167">
        <f t="shared" si="29"/>
        <v>18.73541440560842</v>
      </c>
    </row>
    <row r="168" spans="1:15" x14ac:dyDescent="0.3">
      <c r="A168">
        <f t="shared" ref="A168:B168" si="122">A56</f>
        <v>1.3352999999999999</v>
      </c>
      <c r="B168">
        <f t="shared" si="18"/>
        <v>2.6142989179461038</v>
      </c>
      <c r="D168">
        <f t="shared" si="19"/>
        <v>0.35605885576460855</v>
      </c>
      <c r="E168">
        <f t="shared" si="20"/>
        <v>0.94232835207004606</v>
      </c>
      <c r="F168">
        <f t="shared" si="25"/>
        <v>0.36341026681793048</v>
      </c>
      <c r="G168">
        <f t="shared" si="26"/>
        <v>19.814134454815324</v>
      </c>
      <c r="I168">
        <f t="shared" ref="I168:J168" si="123">I56</f>
        <v>1.0455000000000001</v>
      </c>
      <c r="J168">
        <f t="shared" si="22"/>
        <v>3.3826664070426071</v>
      </c>
      <c r="L168">
        <f t="shared" si="23"/>
        <v>0.22128284982247412</v>
      </c>
      <c r="M168">
        <f t="shared" si="24"/>
        <v>0.99205663389108212</v>
      </c>
      <c r="N168">
        <f t="shared" si="28"/>
        <v>0.36505345240367004</v>
      </c>
      <c r="O168">
        <f t="shared" si="29"/>
        <v>19.100467858012092</v>
      </c>
    </row>
    <row r="169" spans="1:15" x14ac:dyDescent="0.3">
      <c r="A169">
        <f t="shared" ref="A169:B169" si="124">A57</f>
        <v>-3.5985</v>
      </c>
      <c r="B169">
        <f t="shared" si="18"/>
        <v>-0.88052127404257774</v>
      </c>
      <c r="D169">
        <f t="shared" si="19"/>
        <v>-0.95954301839956857</v>
      </c>
      <c r="E169">
        <f t="shared" si="20"/>
        <v>-0.3173853439005499</v>
      </c>
      <c r="F169">
        <f t="shared" si="25"/>
        <v>0.35833776994316996</v>
      </c>
      <c r="G169">
        <f t="shared" si="26"/>
        <v>20.172472224758494</v>
      </c>
      <c r="I169">
        <f t="shared" ref="I169:J169" si="125">I57</f>
        <v>-4.1452999999999998</v>
      </c>
      <c r="J169">
        <f t="shared" si="22"/>
        <v>-1.31673224975009</v>
      </c>
      <c r="L169">
        <f t="shared" si="23"/>
        <v>-0.8773637468857981</v>
      </c>
      <c r="M169">
        <f t="shared" si="24"/>
        <v>-0.38616665264516947</v>
      </c>
      <c r="N169">
        <f t="shared" si="28"/>
        <v>0.35091853054228378</v>
      </c>
      <c r="O169">
        <f t="shared" si="29"/>
        <v>19.451386388554376</v>
      </c>
    </row>
    <row r="170" spans="1:15" x14ac:dyDescent="0.3">
      <c r="A170">
        <f t="shared" ref="A170:B170" si="126">A58</f>
        <v>3.4367999999999999</v>
      </c>
      <c r="B170">
        <f t="shared" si="18"/>
        <v>-1.2123239937113988</v>
      </c>
      <c r="D170">
        <f t="shared" si="19"/>
        <v>0.91642557888999221</v>
      </c>
      <c r="E170">
        <f t="shared" si="20"/>
        <v>-0.43698418085509494</v>
      </c>
      <c r="F170">
        <f t="shared" si="25"/>
        <v>0.37834449847457741</v>
      </c>
      <c r="G170">
        <f t="shared" si="26"/>
        <v>20.550816723233069</v>
      </c>
      <c r="I170">
        <f t="shared" ref="I170:J170" si="127">I58</f>
        <v>4.0495000000000001</v>
      </c>
      <c r="J170">
        <f t="shared" si="22"/>
        <v>-1.7640150977340618</v>
      </c>
      <c r="L170">
        <f t="shared" si="23"/>
        <v>0.85708742262659865</v>
      </c>
      <c r="M170">
        <f t="shared" si="24"/>
        <v>-0.51734420998406749</v>
      </c>
      <c r="N170">
        <f t="shared" si="28"/>
        <v>0.34757803412142074</v>
      </c>
      <c r="O170">
        <f t="shared" si="29"/>
        <v>19.798964422675795</v>
      </c>
    </row>
    <row r="171" spans="1:15" x14ac:dyDescent="0.3">
      <c r="A171">
        <f t="shared" ref="A171:B171" si="128">A59</f>
        <v>-0.75900000000000001</v>
      </c>
      <c r="B171">
        <f t="shared" si="18"/>
        <v>2.6739385391139874</v>
      </c>
      <c r="D171">
        <f t="shared" si="19"/>
        <v>-0.20238798137148048</v>
      </c>
      <c r="E171">
        <f t="shared" si="20"/>
        <v>0.96382555177717311</v>
      </c>
      <c r="F171">
        <f t="shared" si="25"/>
        <v>0.35375656420509616</v>
      </c>
      <c r="G171">
        <f t="shared" si="26"/>
        <v>20.904573287438165</v>
      </c>
      <c r="I171">
        <f t="shared" ref="I171:J171" si="129">I59</f>
        <v>-0.83183000000000007</v>
      </c>
      <c r="J171">
        <f t="shared" si="22"/>
        <v>3.4850999680820167</v>
      </c>
      <c r="L171">
        <f t="shared" si="23"/>
        <v>-0.17605902722891312</v>
      </c>
      <c r="M171">
        <f t="shared" si="24"/>
        <v>1.0220979922557922</v>
      </c>
      <c r="N171">
        <f t="shared" si="28"/>
        <v>0.36358034450385146</v>
      </c>
      <c r="O171">
        <f t="shared" si="29"/>
        <v>20.162544767179646</v>
      </c>
    </row>
    <row r="172" spans="1:15" x14ac:dyDescent="0.3">
      <c r="A172">
        <f t="shared" ref="A172:B172" si="130">A60</f>
        <v>-2.4590000000000001</v>
      </c>
      <c r="B172">
        <f t="shared" si="18"/>
        <v>-2.1749067619482281</v>
      </c>
      <c r="D172">
        <f t="shared" si="19"/>
        <v>-0.65569439551050135</v>
      </c>
      <c r="E172">
        <f t="shared" si="20"/>
        <v>-0.78394872553549577</v>
      </c>
      <c r="F172">
        <f t="shared" si="25"/>
        <v>0.35619999920092332</v>
      </c>
      <c r="G172">
        <f t="shared" si="26"/>
        <v>21.26077328663909</v>
      </c>
      <c r="I172">
        <f t="shared" ref="I172:J172" si="131">I60</f>
        <v>-3.0270999999999999</v>
      </c>
      <c r="J172">
        <f t="shared" si="22"/>
        <v>-2.5193622293244151</v>
      </c>
      <c r="L172">
        <f t="shared" si="23"/>
        <v>-0.64069374911297117</v>
      </c>
      <c r="M172">
        <f t="shared" si="24"/>
        <v>-0.73886978851131813</v>
      </c>
      <c r="N172">
        <f t="shared" si="28"/>
        <v>0.359158693415075</v>
      </c>
      <c r="O172">
        <f t="shared" si="29"/>
        <v>20.521703460594722</v>
      </c>
    </row>
    <row r="173" spans="1:15" x14ac:dyDescent="0.3">
      <c r="A173">
        <f t="shared" ref="A173:B173" si="132">A61</f>
        <v>4.0255000000000001</v>
      </c>
      <c r="B173">
        <f t="shared" si="18"/>
        <v>0.17666224083879298</v>
      </c>
      <c r="D173">
        <f t="shared" si="19"/>
        <v>1.0734029235980167</v>
      </c>
      <c r="E173">
        <f t="shared" si="20"/>
        <v>6.3678195764013776E-2</v>
      </c>
      <c r="F173">
        <f t="shared" si="25"/>
        <v>0.37028920493913858</v>
      </c>
      <c r="G173">
        <f t="shared" si="26"/>
        <v>21.631062491578227</v>
      </c>
      <c r="I173">
        <f t="shared" ref="I173:J173" si="133">I61</f>
        <v>4.5523999999999996</v>
      </c>
      <c r="J173">
        <f t="shared" si="22"/>
        <v>-0.38854817654637541</v>
      </c>
      <c r="L173">
        <f t="shared" si="23"/>
        <v>0.96352754235469251</v>
      </c>
      <c r="M173">
        <f t="shared" si="24"/>
        <v>-0.11395205726659759</v>
      </c>
      <c r="N173">
        <f t="shared" si="28"/>
        <v>0.34495735855393533</v>
      </c>
      <c r="O173">
        <f t="shared" si="29"/>
        <v>20.866660819148656</v>
      </c>
    </row>
    <row r="174" spans="1:15" x14ac:dyDescent="0.3">
      <c r="A174">
        <f t="shared" ref="A174:B174" si="134">A62</f>
        <v>-3.4087000000000001</v>
      </c>
      <c r="B174">
        <f t="shared" si="18"/>
        <v>2.3508892072171919</v>
      </c>
      <c r="D174">
        <f t="shared" si="19"/>
        <v>-0.90893269051510617</v>
      </c>
      <c r="E174">
        <f t="shared" si="20"/>
        <v>0.84738188786639135</v>
      </c>
      <c r="F174">
        <f t="shared" si="25"/>
        <v>0.37114477000842827</v>
      </c>
      <c r="G174">
        <f t="shared" si="26"/>
        <v>22.002207261586655</v>
      </c>
      <c r="I174">
        <f t="shared" ref="I174:J174" si="135">I62</f>
        <v>-2.5682</v>
      </c>
      <c r="J174">
        <f t="shared" si="22"/>
        <v>2.996869960242158</v>
      </c>
      <c r="L174">
        <f t="shared" si="23"/>
        <v>-0.54356634616363275</v>
      </c>
      <c r="M174">
        <f t="shared" si="24"/>
        <v>0.87891159434974353</v>
      </c>
      <c r="N174">
        <f t="shared" si="28"/>
        <v>0.35688796278173945</v>
      </c>
      <c r="O174">
        <f t="shared" si="29"/>
        <v>21.223548781930397</v>
      </c>
    </row>
    <row r="175" spans="1:15" x14ac:dyDescent="0.3">
      <c r="A175">
        <f t="shared" ref="A175:B175" si="136">A63</f>
        <v>-0.37042000000000003</v>
      </c>
      <c r="B175">
        <f t="shared" si="18"/>
        <v>-2.7199596578938037</v>
      </c>
      <c r="D175">
        <f t="shared" si="19"/>
        <v>-9.8772801132574181E-2</v>
      </c>
      <c r="E175">
        <f t="shared" si="20"/>
        <v>-0.980413939861836</v>
      </c>
      <c r="F175">
        <f t="shared" si="25"/>
        <v>0.35344432107765283</v>
      </c>
      <c r="G175">
        <f t="shared" si="26"/>
        <v>22.355651582664308</v>
      </c>
      <c r="I175">
        <f t="shared" ref="I175:J175" si="137">I63</f>
        <v>-1.3958999999999999</v>
      </c>
      <c r="J175">
        <f t="shared" si="22"/>
        <v>-3.2949913606798429</v>
      </c>
      <c r="L175">
        <f t="shared" si="23"/>
        <v>-0.2954459398060178</v>
      </c>
      <c r="M175">
        <f t="shared" si="24"/>
        <v>-0.96634360135858</v>
      </c>
      <c r="N175">
        <f t="shared" si="28"/>
        <v>0.3646245653896103</v>
      </c>
      <c r="O175">
        <f t="shared" si="29"/>
        <v>21.588173347320009</v>
      </c>
    </row>
    <row r="176" spans="1:15" x14ac:dyDescent="0.3">
      <c r="A176">
        <f t="shared" ref="A176:B176" si="138">A64</f>
        <v>3.2582</v>
      </c>
      <c r="B176">
        <f t="shared" si="18"/>
        <v>1.6085615176005355</v>
      </c>
      <c r="D176">
        <f t="shared" si="19"/>
        <v>0.86880174032221047</v>
      </c>
      <c r="E176">
        <f t="shared" si="20"/>
        <v>0.57980864914815167</v>
      </c>
      <c r="F176">
        <f t="shared" si="25"/>
        <v>0.35964084672403246</v>
      </c>
      <c r="G176">
        <f t="shared" si="26"/>
        <v>22.715292429388342</v>
      </c>
      <c r="I176">
        <f t="shared" ref="I176:J176" si="139">I64</f>
        <v>4.2837999999999994</v>
      </c>
      <c r="J176">
        <f t="shared" si="22"/>
        <v>1.0528113481483694</v>
      </c>
      <c r="L176">
        <f t="shared" si="23"/>
        <v>0.90667763947347146</v>
      </c>
      <c r="M176">
        <f t="shared" si="24"/>
        <v>0.3087648489345251</v>
      </c>
      <c r="N176">
        <f t="shared" si="28"/>
        <v>0.34946197412539171</v>
      </c>
      <c r="O176">
        <f t="shared" si="29"/>
        <v>21.937635321445399</v>
      </c>
    </row>
    <row r="177" spans="1:15" x14ac:dyDescent="0.3">
      <c r="A177">
        <f t="shared" ref="A177:B177" si="140">A65</f>
        <v>-3.7900999999999998</v>
      </c>
      <c r="B177">
        <f t="shared" si="18"/>
        <v>0.71103406732005725</v>
      </c>
      <c r="D177">
        <f t="shared" si="19"/>
        <v>-1.0106333177813547</v>
      </c>
      <c r="E177">
        <f t="shared" si="20"/>
        <v>0.25629340100472203</v>
      </c>
      <c r="F177">
        <f t="shared" si="25"/>
        <v>0.36681157387816243</v>
      </c>
      <c r="G177">
        <f t="shared" si="26"/>
        <v>23.082104003266505</v>
      </c>
      <c r="I177">
        <f t="shared" ref="I177:J177" si="141">I65</f>
        <v>-3.8693</v>
      </c>
      <c r="J177">
        <f t="shared" si="22"/>
        <v>2.0008928849641707</v>
      </c>
      <c r="L177">
        <f t="shared" si="23"/>
        <v>-0.81894761436451369</v>
      </c>
      <c r="M177">
        <f t="shared" si="24"/>
        <v>0.586814903208151</v>
      </c>
      <c r="N177">
        <f t="shared" si="28"/>
        <v>0.34880712605498759</v>
      </c>
      <c r="O177">
        <f t="shared" si="29"/>
        <v>22.286442447500384</v>
      </c>
    </row>
    <row r="178" spans="1:15" x14ac:dyDescent="0.3">
      <c r="A178">
        <f t="shared" ref="A178:B178" si="142">A66</f>
        <v>1.4956</v>
      </c>
      <c r="B178">
        <f t="shared" si="18"/>
        <v>-2.4938290633713827</v>
      </c>
      <c r="D178">
        <f t="shared" si="19"/>
        <v>0.39880298410959975</v>
      </c>
      <c r="E178">
        <f t="shared" si="20"/>
        <v>-0.89890479451270955</v>
      </c>
      <c r="F178">
        <f t="shared" si="25"/>
        <v>0.35598531375026393</v>
      </c>
      <c r="G178">
        <f t="shared" si="26"/>
        <v>23.438089317016768</v>
      </c>
      <c r="I178">
        <f t="shared" ref="I178:J178" si="143">I66</f>
        <v>0.47188000000000002</v>
      </c>
      <c r="J178">
        <f t="shared" si="22"/>
        <v>-3.5121706646051978</v>
      </c>
      <c r="L178">
        <f t="shared" si="23"/>
        <v>9.9874654399071339E-2</v>
      </c>
      <c r="M178">
        <f t="shared" si="24"/>
        <v>-1.0300371919397933</v>
      </c>
      <c r="N178">
        <f t="shared" si="28"/>
        <v>0.36433780244182035</v>
      </c>
      <c r="O178">
        <f t="shared" si="29"/>
        <v>22.650780249942205</v>
      </c>
    </row>
    <row r="179" spans="1:15" x14ac:dyDescent="0.3">
      <c r="A179">
        <f t="shared" ref="A179:B179" si="144">A67</f>
        <v>1.8038000000000001</v>
      </c>
      <c r="B179">
        <f t="shared" ref="B179:B242" si="145">B67+$C$111*A67</f>
        <v>2.3046861965035434</v>
      </c>
      <c r="D179">
        <f t="shared" ref="D179:D220" si="146">A179/A$221</f>
        <v>0.4809847704846858</v>
      </c>
      <c r="E179">
        <f t="shared" ref="E179:E220" si="147">B179/B$221</f>
        <v>0.83072793653450905</v>
      </c>
      <c r="F179">
        <f t="shared" si="25"/>
        <v>0.35001341991007312</v>
      </c>
      <c r="G179">
        <f t="shared" si="26"/>
        <v>23.788102736926842</v>
      </c>
      <c r="I179">
        <f t="shared" ref="I179:J179" si="148">I67</f>
        <v>3.2892999999999999</v>
      </c>
      <c r="J179">
        <f t="shared" ref="J179:J220" si="149">J67+$K$111*I67</f>
        <v>2.315801107302963</v>
      </c>
      <c r="L179">
        <f t="shared" ref="L179:L220" si="150">I179/I$221</f>
        <v>0.69618907500819138</v>
      </c>
      <c r="M179">
        <f t="shared" ref="M179:M220" si="151">J179/J$221</f>
        <v>0.67917009093450353</v>
      </c>
      <c r="N179">
        <f t="shared" si="28"/>
        <v>0.35764676424920849</v>
      </c>
      <c r="O179">
        <f t="shared" si="29"/>
        <v>23.008427014191412</v>
      </c>
    </row>
    <row r="180" spans="1:15" x14ac:dyDescent="0.3">
      <c r="A180">
        <f t="shared" ref="A180:B180" si="152">A68</f>
        <v>-3.7482000000000002</v>
      </c>
      <c r="B180">
        <f t="shared" si="145"/>
        <v>-0.48962869261258574</v>
      </c>
      <c r="D180">
        <f t="shared" si="146"/>
        <v>-0.99946064792698708</v>
      </c>
      <c r="E180">
        <f t="shared" si="147"/>
        <v>-0.17648746892276421</v>
      </c>
      <c r="F180">
        <f t="shared" ref="F180:F220" si="153">MOD(ATAN2(D180,E180)-ATAN2(D179,E179)+2*PI(),2*PI())/(2*PI())</f>
        <v>0.36134640197615614</v>
      </c>
      <c r="G180">
        <f t="shared" ref="G180:G220" si="154">F180+G179</f>
        <v>24.149449138902998</v>
      </c>
      <c r="I180">
        <f t="shared" ref="I180:J180" si="155">I68</f>
        <v>-4.5146999999999995</v>
      </c>
      <c r="J180">
        <f t="shared" si="149"/>
        <v>0.66581461704901157</v>
      </c>
      <c r="L180">
        <f t="shared" si="150"/>
        <v>-0.9555482372965316</v>
      </c>
      <c r="M180">
        <f t="shared" si="151"/>
        <v>0.19526779419038423</v>
      </c>
      <c r="N180">
        <f t="shared" ref="N180:N220" si="156">MOD(ATAN2(L180,M180)-ATAN2(L179,M179)+2*PI(),2*PI())/(2*PI())</f>
        <v>0.34488745959620548</v>
      </c>
      <c r="O180">
        <f t="shared" ref="O180:O220" si="157">N180+O179</f>
        <v>23.353314473787616</v>
      </c>
    </row>
    <row r="181" spans="1:15" x14ac:dyDescent="0.3">
      <c r="A181">
        <f t="shared" ref="A181:B181" si="158">A69</f>
        <v>2.9906999999999999</v>
      </c>
      <c r="B181">
        <f t="shared" si="145"/>
        <v>-1.9146592871254309</v>
      </c>
      <c r="D181">
        <f t="shared" si="146"/>
        <v>0.79747264280327623</v>
      </c>
      <c r="E181">
        <f t="shared" si="147"/>
        <v>-0.69014209447403074</v>
      </c>
      <c r="F181">
        <f t="shared" si="153"/>
        <v>0.35864582548239016</v>
      </c>
      <c r="G181">
        <f t="shared" si="154"/>
        <v>24.508094964385389</v>
      </c>
      <c r="I181">
        <f t="shared" ref="I181:J181" si="159">I69</f>
        <v>2.2599</v>
      </c>
      <c r="J181">
        <f t="shared" si="149"/>
        <v>-3.1350430002146457</v>
      </c>
      <c r="L181">
        <f t="shared" si="150"/>
        <v>0.47831383291612556</v>
      </c>
      <c r="M181">
        <f t="shared" si="151"/>
        <v>-0.91943450274065575</v>
      </c>
      <c r="N181">
        <f t="shared" si="156"/>
        <v>0.35842804636860109</v>
      </c>
      <c r="O181">
        <f t="shared" si="157"/>
        <v>23.711742520156218</v>
      </c>
    </row>
    <row r="182" spans="1:15" x14ac:dyDescent="0.3">
      <c r="A182">
        <f t="shared" ref="A182:B182" si="160">A70</f>
        <v>0.10904</v>
      </c>
      <c r="B182">
        <f t="shared" si="145"/>
        <v>2.6252530562516609</v>
      </c>
      <c r="D182">
        <f t="shared" si="146"/>
        <v>2.9075606704540489E-2</v>
      </c>
      <c r="E182">
        <f t="shared" si="147"/>
        <v>0.94627678926938996</v>
      </c>
      <c r="F182">
        <f t="shared" si="153"/>
        <v>0.35864821712613204</v>
      </c>
      <c r="G182">
        <f t="shared" si="154"/>
        <v>24.86674318151152</v>
      </c>
      <c r="I182">
        <f t="shared" ref="I182:J182" si="161">I70</f>
        <v>1.7399</v>
      </c>
      <c r="J182">
        <f t="shared" si="149"/>
        <v>3.1848647169903703</v>
      </c>
      <c r="L182">
        <f t="shared" si="150"/>
        <v>0.36825445280356067</v>
      </c>
      <c r="M182">
        <f t="shared" si="151"/>
        <v>0.93404604248229184</v>
      </c>
      <c r="N182">
        <f t="shared" si="156"/>
        <v>0.3638838120654983</v>
      </c>
      <c r="O182">
        <f t="shared" si="157"/>
        <v>24.075626332221717</v>
      </c>
    </row>
    <row r="183" spans="1:15" x14ac:dyDescent="0.3">
      <c r="A183">
        <f t="shared" ref="A183:B183" si="162">A71</f>
        <v>-3.1355</v>
      </c>
      <c r="B183">
        <f t="shared" si="145"/>
        <v>-1.5273767596944567</v>
      </c>
      <c r="D183">
        <f t="shared" si="146"/>
        <v>-0.83608368325464699</v>
      </c>
      <c r="E183">
        <f t="shared" si="147"/>
        <v>-0.55054546940780869</v>
      </c>
      <c r="F183">
        <f t="shared" si="153"/>
        <v>0.34756692048980559</v>
      </c>
      <c r="G183">
        <f t="shared" si="154"/>
        <v>25.214310102001324</v>
      </c>
      <c r="I183">
        <f t="shared" ref="I183:J183" si="163">I71</f>
        <v>-4.3879999999999999</v>
      </c>
      <c r="J183">
        <f t="shared" si="149"/>
        <v>-0.77037641712382587</v>
      </c>
      <c r="L183">
        <f t="shared" si="150"/>
        <v>-0.92873184602679715</v>
      </c>
      <c r="M183">
        <f t="shared" si="151"/>
        <v>-0.22593331509420359</v>
      </c>
      <c r="N183">
        <f t="shared" si="156"/>
        <v>0.34774998827329462</v>
      </c>
      <c r="O183">
        <f t="shared" si="157"/>
        <v>24.423376320495009</v>
      </c>
    </row>
    <row r="184" spans="1:15" x14ac:dyDescent="0.3">
      <c r="A184">
        <f t="shared" ref="A184:B184" si="164">A72</f>
        <v>3.6065</v>
      </c>
      <c r="B184">
        <f t="shared" si="145"/>
        <v>-0.72075015983477653</v>
      </c>
      <c r="D184">
        <f t="shared" si="146"/>
        <v>0.96167622505434047</v>
      </c>
      <c r="E184">
        <f t="shared" si="147"/>
        <v>-0.25979558255905966</v>
      </c>
      <c r="F184">
        <f t="shared" si="153"/>
        <v>0.36532868811552066</v>
      </c>
      <c r="G184">
        <f t="shared" si="154"/>
        <v>25.579638790116846</v>
      </c>
      <c r="I184">
        <f t="shared" ref="I184:J184" si="165">I72</f>
        <v>3.6799999999999997</v>
      </c>
      <c r="J184">
        <f t="shared" si="149"/>
        <v>-2.2343315371431909</v>
      </c>
      <c r="L184">
        <f t="shared" si="150"/>
        <v>0.77888176695045874</v>
      </c>
      <c r="M184">
        <f t="shared" si="151"/>
        <v>-0.65527697887089986</v>
      </c>
      <c r="N184">
        <f t="shared" si="156"/>
        <v>0.3507031673663526</v>
      </c>
      <c r="O184">
        <f t="shared" si="157"/>
        <v>24.774079487861361</v>
      </c>
    </row>
    <row r="185" spans="1:15" x14ac:dyDescent="0.3">
      <c r="A185">
        <f t="shared" ref="A185:B185" si="166">A73</f>
        <v>-1.6145</v>
      </c>
      <c r="B185">
        <f t="shared" si="145"/>
        <v>2.2326531243735608</v>
      </c>
      <c r="D185">
        <f t="shared" si="146"/>
        <v>-0.4305077680161466</v>
      </c>
      <c r="E185">
        <f t="shared" si="147"/>
        <v>0.8047634970096984</v>
      </c>
      <c r="F185">
        <f t="shared" si="153"/>
        <v>0.37017234444212815</v>
      </c>
      <c r="G185">
        <f t="shared" si="154"/>
        <v>25.949811134558974</v>
      </c>
      <c r="I185">
        <f t="shared" ref="I185:J185" si="167">I73</f>
        <v>-0.10828000000000002</v>
      </c>
      <c r="J185">
        <f t="shared" si="149"/>
        <v>3.4982520377287671</v>
      </c>
      <c r="L185">
        <f t="shared" si="150"/>
        <v>-2.2917749381901005E-2</v>
      </c>
      <c r="M185">
        <f t="shared" si="151"/>
        <v>1.0259551854792479</v>
      </c>
      <c r="N185">
        <f t="shared" si="156"/>
        <v>0.36487144875628164</v>
      </c>
      <c r="O185">
        <f t="shared" si="157"/>
        <v>25.138950936617643</v>
      </c>
    </row>
    <row r="186" spans="1:15" x14ac:dyDescent="0.3">
      <c r="A186">
        <f t="shared" ref="A186:B186" si="168">A74</f>
        <v>-1.6208</v>
      </c>
      <c r="B186">
        <f t="shared" si="145"/>
        <v>-2.2831614964480225</v>
      </c>
      <c r="D186">
        <f t="shared" si="146"/>
        <v>-0.4321876682567794</v>
      </c>
      <c r="E186">
        <f t="shared" si="147"/>
        <v>-0.82296932293723279</v>
      </c>
      <c r="F186">
        <f t="shared" si="153"/>
        <v>0.34485825361136524</v>
      </c>
      <c r="G186">
        <f t="shared" si="154"/>
        <v>26.294669388170341</v>
      </c>
      <c r="I186">
        <f t="shared" ref="I186:J186" si="169">I74</f>
        <v>-3.5349999999999997</v>
      </c>
      <c r="J186">
        <f t="shared" si="149"/>
        <v>-2.0059244609235929</v>
      </c>
      <c r="L186">
        <f t="shared" si="150"/>
        <v>-0.74819213211137825</v>
      </c>
      <c r="M186">
        <f t="shared" si="151"/>
        <v>-0.58829054629819355</v>
      </c>
      <c r="N186">
        <f t="shared" si="156"/>
        <v>0.35249361144476066</v>
      </c>
      <c r="O186">
        <f t="shared" si="157"/>
        <v>25.491444548062404</v>
      </c>
    </row>
    <row r="187" spans="1:15" x14ac:dyDescent="0.3">
      <c r="A187">
        <f t="shared" ref="A187:B187" si="170">A75</f>
        <v>3.6848999999999998</v>
      </c>
      <c r="B187">
        <f t="shared" si="145"/>
        <v>0.33347178816715145</v>
      </c>
      <c r="D187">
        <f t="shared" si="146"/>
        <v>0.98258165027110467</v>
      </c>
      <c r="E187">
        <f t="shared" si="147"/>
        <v>0.12020045544458342</v>
      </c>
      <c r="F187">
        <f t="shared" si="153"/>
        <v>0.34633586913896136</v>
      </c>
      <c r="G187">
        <f t="shared" si="154"/>
        <v>26.641005257309303</v>
      </c>
      <c r="I187">
        <f t="shared" ref="I187:J187" si="171">I75</f>
        <v>4.4728000000000003</v>
      </c>
      <c r="J187">
        <f t="shared" si="149"/>
        <v>-1.0357399182972995</v>
      </c>
      <c r="L187">
        <f t="shared" si="150"/>
        <v>0.94667999109130774</v>
      </c>
      <c r="M187">
        <f t="shared" si="151"/>
        <v>-0.30375819938773557</v>
      </c>
      <c r="N187">
        <f t="shared" si="156"/>
        <v>0.34453591529298622</v>
      </c>
      <c r="O187">
        <f t="shared" si="157"/>
        <v>25.835980463355391</v>
      </c>
    </row>
    <row r="188" spans="1:15" x14ac:dyDescent="0.3">
      <c r="A188">
        <f t="shared" ref="A188:B188" si="172">A76</f>
        <v>-2.9660000000000002</v>
      </c>
      <c r="B188">
        <f t="shared" si="145"/>
        <v>1.6767166100290996</v>
      </c>
      <c r="D188">
        <f t="shared" si="146"/>
        <v>-0.79088636725666817</v>
      </c>
      <c r="E188">
        <f t="shared" si="147"/>
        <v>0.60437526450055656</v>
      </c>
      <c r="F188">
        <f t="shared" si="153"/>
        <v>0.37677623408447591</v>
      </c>
      <c r="G188">
        <f t="shared" si="154"/>
        <v>27.01778149139378</v>
      </c>
      <c r="I188">
        <f t="shared" ref="I188:J188" si="173">I76</f>
        <v>-1.8452</v>
      </c>
      <c r="J188">
        <f t="shared" si="149"/>
        <v>3.2683738457436453</v>
      </c>
      <c r="L188">
        <f t="shared" si="150"/>
        <v>-0.39054147727635508</v>
      </c>
      <c r="M188">
        <f t="shared" si="151"/>
        <v>0.95853730919356683</v>
      </c>
      <c r="N188">
        <f t="shared" si="156"/>
        <v>0.36099279188660061</v>
      </c>
      <c r="O188">
        <f t="shared" si="157"/>
        <v>26.196973255241993</v>
      </c>
    </row>
    <row r="189" spans="1:15" x14ac:dyDescent="0.3">
      <c r="A189">
        <f t="shared" ref="A189:B189" si="174">A77</f>
        <v>0.29031000000000001</v>
      </c>
      <c r="B189">
        <f t="shared" si="145"/>
        <v>-2.6587262586168405</v>
      </c>
      <c r="D189">
        <f t="shared" si="146"/>
        <v>7.7411402993352446E-2</v>
      </c>
      <c r="E189">
        <f t="shared" si="147"/>
        <v>-0.95834226020951807</v>
      </c>
      <c r="F189">
        <f t="shared" si="153"/>
        <v>0.36667850386743611</v>
      </c>
      <c r="G189">
        <f t="shared" si="154"/>
        <v>27.384459995261217</v>
      </c>
      <c r="I189">
        <f t="shared" ref="I189:J189" si="175">I77</f>
        <v>-2.2669000000000001</v>
      </c>
      <c r="J189">
        <f t="shared" si="149"/>
        <v>-2.8378884343614406</v>
      </c>
      <c r="L189">
        <f t="shared" si="150"/>
        <v>-0.47979540149456396</v>
      </c>
      <c r="M189">
        <f t="shared" si="151"/>
        <v>-0.83228604561466069</v>
      </c>
      <c r="N189">
        <f t="shared" si="156"/>
        <v>0.35519378493865827</v>
      </c>
      <c r="O189">
        <f t="shared" si="157"/>
        <v>26.552167040180652</v>
      </c>
    </row>
    <row r="190" spans="1:15" x14ac:dyDescent="0.3">
      <c r="A190">
        <f t="shared" ref="A190:B190" si="176">A78</f>
        <v>2.4228000000000001</v>
      </c>
      <c r="B190">
        <f t="shared" si="145"/>
        <v>1.5012227502432562</v>
      </c>
      <c r="D190">
        <f t="shared" si="146"/>
        <v>0.64604163539765869</v>
      </c>
      <c r="E190">
        <f t="shared" si="147"/>
        <v>0.54111821361200374</v>
      </c>
      <c r="F190">
        <f t="shared" si="153"/>
        <v>0.3481419362167158</v>
      </c>
      <c r="G190">
        <f t="shared" si="154"/>
        <v>27.732601931477934</v>
      </c>
      <c r="I190">
        <f t="shared" ref="I190:J190" si="177">I78</f>
        <v>4.577</v>
      </c>
      <c r="J190">
        <f t="shared" si="149"/>
        <v>0.16372515067815696</v>
      </c>
      <c r="L190">
        <f t="shared" si="150"/>
        <v>0.9687341976446332</v>
      </c>
      <c r="M190">
        <f t="shared" si="151"/>
        <v>4.8016742510263367E-2</v>
      </c>
      <c r="N190">
        <f t="shared" si="156"/>
        <v>0.34111158936904057</v>
      </c>
      <c r="O190">
        <f t="shared" si="157"/>
        <v>26.893278629549695</v>
      </c>
    </row>
    <row r="191" spans="1:15" x14ac:dyDescent="0.3">
      <c r="A191">
        <f t="shared" ref="A191:B191" si="178">A79</f>
        <v>-3.5863999999999998</v>
      </c>
      <c r="B191">
        <f t="shared" si="145"/>
        <v>0.42287680721792398</v>
      </c>
      <c r="D191">
        <f t="shared" si="146"/>
        <v>-0.95631654333422611</v>
      </c>
      <c r="E191">
        <f t="shared" si="147"/>
        <v>0.1524266418575338</v>
      </c>
      <c r="F191">
        <f t="shared" si="153"/>
        <v>0.36387396497429614</v>
      </c>
      <c r="G191">
        <f t="shared" si="154"/>
        <v>28.09647589645223</v>
      </c>
      <c r="I191">
        <f t="shared" ref="I191:J191" si="179">I79</f>
        <v>-3.2874999999999996</v>
      </c>
      <c r="J191">
        <f t="shared" si="149"/>
        <v>2.682008404445174</v>
      </c>
      <c r="L191">
        <f t="shared" si="150"/>
        <v>-0.69580810023087858</v>
      </c>
      <c r="M191">
        <f t="shared" si="151"/>
        <v>0.78657009282439649</v>
      </c>
      <c r="N191">
        <f t="shared" si="156"/>
        <v>0.35738522531893724</v>
      </c>
      <c r="O191">
        <f t="shared" si="157"/>
        <v>27.25066385486863</v>
      </c>
    </row>
    <row r="192" spans="1:15" x14ac:dyDescent="0.3">
      <c r="A192">
        <f t="shared" ref="A192:B192" si="180">A80</f>
        <v>2.1804999999999999</v>
      </c>
      <c r="B192">
        <f t="shared" si="145"/>
        <v>-2.1952395711963759</v>
      </c>
      <c r="D192">
        <f t="shared" si="146"/>
        <v>0.58143213884125589</v>
      </c>
      <c r="E192">
        <f t="shared" si="147"/>
        <v>-0.79127772012759645</v>
      </c>
      <c r="F192">
        <f t="shared" si="153"/>
        <v>0.37601295297370874</v>
      </c>
      <c r="G192">
        <f t="shared" si="154"/>
        <v>28.47248884942594</v>
      </c>
      <c r="I192">
        <f t="shared" ref="I192:J192" si="181">I80</f>
        <v>-0.69145000000000001</v>
      </c>
      <c r="J192">
        <f t="shared" si="149"/>
        <v>-3.2894307768049837</v>
      </c>
      <c r="L192">
        <f t="shared" si="150"/>
        <v>-0.14634722765160185</v>
      </c>
      <c r="M192">
        <f t="shared" si="151"/>
        <v>-0.96471281266777775</v>
      </c>
      <c r="N192">
        <f t="shared" si="156"/>
        <v>0.3607713135947424</v>
      </c>
      <c r="O192">
        <f t="shared" si="157"/>
        <v>27.611435168463373</v>
      </c>
    </row>
    <row r="193" spans="1:15" x14ac:dyDescent="0.3">
      <c r="A193">
        <f t="shared" ref="A193:B193" si="182">A81</f>
        <v>0.86180999999999996</v>
      </c>
      <c r="B193">
        <f t="shared" si="145"/>
        <v>2.4614000587696636</v>
      </c>
      <c r="D193">
        <f t="shared" si="146"/>
        <v>0.22980235339361738</v>
      </c>
      <c r="E193">
        <f t="shared" si="147"/>
        <v>0.88721570637675229</v>
      </c>
      <c r="F193">
        <f t="shared" si="153"/>
        <v>0.35880595292068829</v>
      </c>
      <c r="G193">
        <f t="shared" si="154"/>
        <v>28.831294802346626</v>
      </c>
      <c r="I193">
        <f t="shared" ref="I193:J193" si="183">I81</f>
        <v>4.1113</v>
      </c>
      <c r="J193">
        <f t="shared" si="149"/>
        <v>1.2824081389519568</v>
      </c>
      <c r="L193">
        <f t="shared" si="150"/>
        <v>0.87016755664766887</v>
      </c>
      <c r="M193">
        <f t="shared" si="151"/>
        <v>0.37610019686081941</v>
      </c>
      <c r="N193">
        <f t="shared" si="156"/>
        <v>0.33889106526904805</v>
      </c>
      <c r="O193">
        <f t="shared" si="157"/>
        <v>27.950326233732422</v>
      </c>
    </row>
    <row r="194" spans="1:15" x14ac:dyDescent="0.3">
      <c r="A194">
        <f t="shared" ref="A194:B194" si="184">A82</f>
        <v>3.3001</v>
      </c>
      <c r="B194">
        <f t="shared" si="145"/>
        <v>-1.4070412423321077</v>
      </c>
      <c r="D194">
        <f t="shared" si="146"/>
        <v>0.87997441017657807</v>
      </c>
      <c r="E194">
        <f t="shared" si="147"/>
        <v>-0.50717033391999433</v>
      </c>
      <c r="F194">
        <f t="shared" si="153"/>
        <v>0.70712360012508801</v>
      </c>
      <c r="G194">
        <f t="shared" si="154"/>
        <v>29.538418402471713</v>
      </c>
      <c r="I194">
        <f t="shared" ref="I194:J194" si="185">I82</f>
        <v>-4.2959000000000005</v>
      </c>
      <c r="J194">
        <f t="shared" si="149"/>
        <v>1.7645286006558232</v>
      </c>
      <c r="L194">
        <f t="shared" si="150"/>
        <v>-0.90923863658762949</v>
      </c>
      <c r="M194">
        <f t="shared" si="151"/>
        <v>0.51749480833423145</v>
      </c>
      <c r="N194">
        <f t="shared" si="156"/>
        <v>0.35271885741438769</v>
      </c>
      <c r="O194">
        <f t="shared" si="157"/>
        <v>28.30304509114681</v>
      </c>
    </row>
    <row r="195" spans="1:15" x14ac:dyDescent="0.3">
      <c r="A195">
        <f t="shared" ref="A195:B195" si="186">A83</f>
        <v>-0.86906000000000005</v>
      </c>
      <c r="B195">
        <f t="shared" si="145"/>
        <v>2.8439831156816888</v>
      </c>
      <c r="D195">
        <f t="shared" si="146"/>
        <v>-0.23173557192450442</v>
      </c>
      <c r="E195">
        <f t="shared" si="147"/>
        <v>1.0251183995519715</v>
      </c>
      <c r="F195">
        <f t="shared" si="153"/>
        <v>0.36859691545777651</v>
      </c>
      <c r="G195">
        <f t="shared" si="154"/>
        <v>29.907015317929488</v>
      </c>
      <c r="I195">
        <f t="shared" ref="I195:J195" si="187">I83</f>
        <v>1.022</v>
      </c>
      <c r="J195">
        <f t="shared" si="149"/>
        <v>-3.3083105518913967</v>
      </c>
      <c r="L195">
        <f t="shared" si="150"/>
        <v>0.21630901245200243</v>
      </c>
      <c r="M195">
        <f t="shared" si="151"/>
        <v>-0.97024980741306288</v>
      </c>
      <c r="N195">
        <f t="shared" si="156"/>
        <v>0.36726256597408857</v>
      </c>
      <c r="O195">
        <f t="shared" si="157"/>
        <v>28.670307657120897</v>
      </c>
    </row>
    <row r="196" spans="1:15" x14ac:dyDescent="0.3">
      <c r="A196">
        <f t="shared" ref="A196:B196" si="188">A84</f>
        <v>-2.1391</v>
      </c>
      <c r="B196">
        <f t="shared" si="145"/>
        <v>-2.4770643491189324</v>
      </c>
      <c r="D196">
        <f t="shared" si="146"/>
        <v>-0.57039279440281143</v>
      </c>
      <c r="E196">
        <f t="shared" si="147"/>
        <v>-0.89286192564029765</v>
      </c>
      <c r="F196">
        <f t="shared" si="153"/>
        <v>0.37413900006327683</v>
      </c>
      <c r="G196">
        <f t="shared" si="154"/>
        <v>30.281154317992765</v>
      </c>
      <c r="I196">
        <f t="shared" ref="I196:J196" si="189">I84</f>
        <v>3.0070999999999999</v>
      </c>
      <c r="J196">
        <f t="shared" si="149"/>
        <v>2.409480987678454</v>
      </c>
      <c r="L196">
        <f t="shared" si="150"/>
        <v>0.63646069603171873</v>
      </c>
      <c r="M196">
        <f t="shared" si="151"/>
        <v>0.70664420029247621</v>
      </c>
      <c r="N196">
        <f t="shared" si="156"/>
        <v>0.34839770527447145</v>
      </c>
      <c r="O196">
        <f t="shared" si="157"/>
        <v>29.018705362395369</v>
      </c>
    </row>
    <row r="197" spans="1:15" x14ac:dyDescent="0.3">
      <c r="A197">
        <f t="shared" ref="A197:B197" si="190">A85</f>
        <v>3.8184999999999998</v>
      </c>
      <c r="B197">
        <f t="shared" si="145"/>
        <v>0.63839184241533498</v>
      </c>
      <c r="D197">
        <f t="shared" si="146"/>
        <v>1.0182062014057947</v>
      </c>
      <c r="E197">
        <f t="shared" si="147"/>
        <v>0.23010939135866834</v>
      </c>
      <c r="F197">
        <f t="shared" si="153"/>
        <v>0.37585153781990233</v>
      </c>
      <c r="G197">
        <f t="shared" si="154"/>
        <v>30.657005855812667</v>
      </c>
      <c r="I197">
        <f t="shared" ref="I197:J197" si="191">I85</f>
        <v>-4.8479999999999999</v>
      </c>
      <c r="J197">
        <f t="shared" si="149"/>
        <v>0.2886150250190731</v>
      </c>
      <c r="L197">
        <f t="shared" si="150"/>
        <v>-1.0260920668956044</v>
      </c>
      <c r="M197">
        <f t="shared" si="151"/>
        <v>8.4644010303439196E-2</v>
      </c>
      <c r="N197">
        <f t="shared" si="156"/>
        <v>0.3535916761746723</v>
      </c>
      <c r="O197">
        <f t="shared" si="157"/>
        <v>29.372297038570043</v>
      </c>
    </row>
    <row r="198" spans="1:15" x14ac:dyDescent="0.3">
      <c r="A198">
        <f t="shared" ref="A198:B198" si="192">A86</f>
        <v>-3.0728</v>
      </c>
      <c r="B198">
        <f t="shared" si="145"/>
        <v>1.7614687522917791</v>
      </c>
      <c r="D198">
        <f t="shared" si="146"/>
        <v>-0.81936467609787256</v>
      </c>
      <c r="E198">
        <f t="shared" si="147"/>
        <v>0.63492431380955516</v>
      </c>
      <c r="F198">
        <f t="shared" si="153"/>
        <v>0.35970368795469088</v>
      </c>
      <c r="G198">
        <f t="shared" si="154"/>
        <v>31.016709543767359</v>
      </c>
      <c r="I198">
        <f t="shared" ref="I198:J198" si="193">I86</f>
        <v>2.8746</v>
      </c>
      <c r="J198">
        <f t="shared" si="149"/>
        <v>-2.6882997382260365</v>
      </c>
      <c r="L198">
        <f t="shared" si="150"/>
        <v>0.6084167193684209</v>
      </c>
      <c r="M198">
        <f t="shared" si="151"/>
        <v>-0.78841519330499166</v>
      </c>
      <c r="N198">
        <f t="shared" si="156"/>
        <v>0.36770267909576676</v>
      </c>
      <c r="O198">
        <f t="shared" si="157"/>
        <v>29.73999971766581</v>
      </c>
    </row>
    <row r="199" spans="1:15" x14ac:dyDescent="0.3">
      <c r="A199">
        <f t="shared" ref="A199:B199" si="194">A87</f>
        <v>0.53795000000000004</v>
      </c>
      <c r="B199">
        <f t="shared" si="145"/>
        <v>-2.8344515442903422</v>
      </c>
      <c r="D199">
        <f t="shared" si="146"/>
        <v>0.14344481499181547</v>
      </c>
      <c r="E199">
        <f t="shared" si="147"/>
        <v>-1.021682728940555</v>
      </c>
      <c r="F199">
        <f t="shared" si="153"/>
        <v>0.37712267283740003</v>
      </c>
      <c r="G199">
        <f t="shared" si="154"/>
        <v>31.393832216604761</v>
      </c>
      <c r="I199">
        <f t="shared" ref="I199:J199" si="195">I87</f>
        <v>1.1829000000000001</v>
      </c>
      <c r="J199">
        <f t="shared" si="149"/>
        <v>3.0854491371503592</v>
      </c>
      <c r="L199">
        <f t="shared" si="150"/>
        <v>0.25036392449067874</v>
      </c>
      <c r="M199">
        <f t="shared" si="151"/>
        <v>0.90488978714269475</v>
      </c>
      <c r="N199">
        <f t="shared" si="156"/>
        <v>0.35243648977769904</v>
      </c>
      <c r="O199">
        <f t="shared" si="157"/>
        <v>30.092436207443509</v>
      </c>
    </row>
    <row r="200" spans="1:15" x14ac:dyDescent="0.3">
      <c r="A200">
        <f t="shared" ref="A200:B200" si="196">A88</f>
        <v>2.0750000000000002</v>
      </c>
      <c r="B200">
        <f t="shared" si="145"/>
        <v>2.7734155880612334</v>
      </c>
      <c r="D200">
        <f t="shared" si="146"/>
        <v>0.55330047608145194</v>
      </c>
      <c r="E200">
        <f t="shared" si="147"/>
        <v>0.99968221796012646</v>
      </c>
      <c r="F200">
        <f t="shared" si="153"/>
        <v>0.39734553096692893</v>
      </c>
      <c r="G200">
        <f t="shared" si="154"/>
        <v>31.791177747571691</v>
      </c>
      <c r="I200">
        <f t="shared" ref="I200:J200" si="197">I88</f>
        <v>-4.556</v>
      </c>
      <c r="J200">
        <f t="shared" si="149"/>
        <v>-1.5279308469498978</v>
      </c>
      <c r="L200">
        <f t="shared" si="150"/>
        <v>-0.96428949190931812</v>
      </c>
      <c r="M200">
        <f t="shared" si="151"/>
        <v>-0.4481062423677456</v>
      </c>
      <c r="N200">
        <f t="shared" si="156"/>
        <v>0.36219439501310702</v>
      </c>
      <c r="O200">
        <f t="shared" si="157"/>
        <v>30.454630602456614</v>
      </c>
    </row>
    <row r="201" spans="1:15" x14ac:dyDescent="0.3">
      <c r="A201">
        <f t="shared" ref="A201:B201" si="198">A89</f>
        <v>-3.8607999999999998</v>
      </c>
      <c r="B201">
        <f t="shared" si="145"/>
        <v>-0.21567001078882425</v>
      </c>
      <c r="D201">
        <f t="shared" si="146"/>
        <v>-1.029485531592901</v>
      </c>
      <c r="E201">
        <f t="shared" si="147"/>
        <v>-7.7738610708384046E-2</v>
      </c>
      <c r="F201">
        <f t="shared" si="153"/>
        <v>0.34244950058592133</v>
      </c>
      <c r="G201">
        <f t="shared" si="154"/>
        <v>32.133627248157609</v>
      </c>
      <c r="I201">
        <f t="shared" ref="I201:J201" si="199">I89</f>
        <v>4.7186000000000003</v>
      </c>
      <c r="J201">
        <f t="shared" si="149"/>
        <v>-1.1007332584684391</v>
      </c>
      <c r="L201">
        <f t="shared" si="150"/>
        <v>0.9987042134599009</v>
      </c>
      <c r="M201">
        <f t="shared" si="151"/>
        <v>-0.32281922004921121</v>
      </c>
      <c r="N201">
        <f t="shared" si="156"/>
        <v>0.38100792974613246</v>
      </c>
      <c r="O201">
        <f t="shared" si="157"/>
        <v>30.835638532202747</v>
      </c>
    </row>
    <row r="202" spans="1:15" x14ac:dyDescent="0.3">
      <c r="A202">
        <f t="shared" ref="A202:B202" si="200">A90</f>
        <v>2.8993000000000002</v>
      </c>
      <c r="B202">
        <f t="shared" si="145"/>
        <v>-1.9214714050766581</v>
      </c>
      <c r="D202">
        <f t="shared" si="146"/>
        <v>0.77310075677250778</v>
      </c>
      <c r="E202">
        <f t="shared" si="147"/>
        <v>-0.69259753361261633</v>
      </c>
      <c r="F202">
        <f t="shared" si="153"/>
        <v>0.37173742457764569</v>
      </c>
      <c r="G202">
        <f t="shared" si="154"/>
        <v>32.505364672735254</v>
      </c>
      <c r="I202">
        <f t="shared" ref="I202:J202" si="201">I90</f>
        <v>-1.3016000000000001</v>
      </c>
      <c r="J202">
        <f t="shared" si="149"/>
        <v>2.8503063936808628</v>
      </c>
      <c r="L202">
        <f t="shared" si="150"/>
        <v>-0.27548709452791231</v>
      </c>
      <c r="M202">
        <f t="shared" si="151"/>
        <v>0.83592794151564997</v>
      </c>
      <c r="N202">
        <f t="shared" si="156"/>
        <v>0.35042466248556325</v>
      </c>
      <c r="O202">
        <f t="shared" si="157"/>
        <v>31.186063194688309</v>
      </c>
    </row>
    <row r="203" spans="1:15" x14ac:dyDescent="0.3">
      <c r="A203">
        <f t="shared" ref="A203:B203" si="202">A91</f>
        <v>-7.1882000000000001E-2</v>
      </c>
      <c r="B203">
        <f t="shared" si="145"/>
        <v>2.9889331787464974</v>
      </c>
      <c r="D203">
        <f t="shared" si="146"/>
        <v>-1.9167395094788882E-2</v>
      </c>
      <c r="E203">
        <f t="shared" si="147"/>
        <v>1.077365888591068</v>
      </c>
      <c r="F203">
        <f t="shared" si="153"/>
        <v>0.36909844067654385</v>
      </c>
      <c r="G203">
        <f t="shared" si="154"/>
        <v>32.874463113411799</v>
      </c>
      <c r="I203">
        <f t="shared" ref="I203:J203" si="203">I91</f>
        <v>-2.9546999999999999</v>
      </c>
      <c r="J203">
        <f t="shared" si="149"/>
        <v>-2.9818085345660368</v>
      </c>
      <c r="L203">
        <f t="shared" si="150"/>
        <v>-0.62537009695883716</v>
      </c>
      <c r="M203">
        <f t="shared" si="151"/>
        <v>-0.87449443183358611</v>
      </c>
      <c r="N203">
        <f t="shared" si="156"/>
        <v>0.3505292791349367</v>
      </c>
      <c r="O203">
        <f t="shared" si="157"/>
        <v>31.536592473823244</v>
      </c>
    </row>
    <row r="204" spans="1:15" x14ac:dyDescent="0.3">
      <c r="A204">
        <f t="shared" ref="A204:B204" si="204">A92</f>
        <v>-2.8140000000000001</v>
      </c>
      <c r="B204">
        <f t="shared" si="145"/>
        <v>-2.0147306336406317</v>
      </c>
      <c r="D204">
        <f t="shared" si="146"/>
        <v>-0.75035544081600281</v>
      </c>
      <c r="E204">
        <f t="shared" si="147"/>
        <v>-0.72621297619446756</v>
      </c>
      <c r="F204">
        <f t="shared" si="153"/>
        <v>0.3695667632468872</v>
      </c>
      <c r="G204">
        <f t="shared" si="154"/>
        <v>33.244029876658686</v>
      </c>
      <c r="I204">
        <f t="shared" ref="I204:J204" si="205">I92</f>
        <v>5.1243999999999996</v>
      </c>
      <c r="J204">
        <f t="shared" si="149"/>
        <v>1.0406633345281069</v>
      </c>
      <c r="L204">
        <f t="shared" si="150"/>
        <v>1.0845928604785138</v>
      </c>
      <c r="M204">
        <f t="shared" si="151"/>
        <v>0.30520212176891109</v>
      </c>
      <c r="N204">
        <f t="shared" si="156"/>
        <v>0.39246077013821834</v>
      </c>
      <c r="O204">
        <f t="shared" si="157"/>
        <v>31.929053243961462</v>
      </c>
    </row>
    <row r="205" spans="1:15" x14ac:dyDescent="0.3">
      <c r="A205">
        <f t="shared" ref="A205:B205" si="206">A93</f>
        <v>3.9466000000000001</v>
      </c>
      <c r="B205">
        <f t="shared" si="145"/>
        <v>-0.14365086754580042</v>
      </c>
      <c r="D205">
        <f t="shared" si="146"/>
        <v>1.0523641729653292</v>
      </c>
      <c r="E205">
        <f t="shared" si="147"/>
        <v>-5.1779191873825833E-2</v>
      </c>
      <c r="F205">
        <f t="shared" si="153"/>
        <v>0.36977746517753701</v>
      </c>
      <c r="G205">
        <f t="shared" si="154"/>
        <v>33.613807341836221</v>
      </c>
      <c r="I205">
        <f t="shared" ref="I205:J205" si="207">I93</f>
        <v>-3.8544</v>
      </c>
      <c r="J205">
        <f t="shared" si="149"/>
        <v>1.6384255099904115</v>
      </c>
      <c r="L205">
        <f t="shared" si="150"/>
        <v>-0.81579398981898066</v>
      </c>
      <c r="M205">
        <f t="shared" si="151"/>
        <v>0.48051173267878611</v>
      </c>
      <c r="N205">
        <f t="shared" si="156"/>
        <v>0.37162486931365113</v>
      </c>
      <c r="O205">
        <f t="shared" si="157"/>
        <v>32.300678113275112</v>
      </c>
    </row>
    <row r="206" spans="1:15" x14ac:dyDescent="0.3">
      <c r="A206">
        <f t="shared" ref="A206:B206" si="208">A94</f>
        <v>-2.4598</v>
      </c>
      <c r="B206">
        <f t="shared" si="145"/>
        <v>2.0902913814395077</v>
      </c>
      <c r="D206">
        <f t="shared" si="146"/>
        <v>-0.65590771617597854</v>
      </c>
      <c r="E206">
        <f t="shared" si="147"/>
        <v>0.75344897222602891</v>
      </c>
      <c r="F206">
        <f t="shared" si="153"/>
        <v>0.37182700740702235</v>
      </c>
      <c r="G206">
        <f t="shared" si="154"/>
        <v>33.985634349243242</v>
      </c>
      <c r="I206">
        <f t="shared" ref="I206:J206" si="209">I94</f>
        <v>8.0100000000000005E-2</v>
      </c>
      <c r="J206">
        <f t="shared" si="149"/>
        <v>-3.1957917272079266</v>
      </c>
      <c r="L206">
        <f t="shared" si="150"/>
        <v>1.6953377590416239E-2</v>
      </c>
      <c r="M206">
        <f t="shared" si="151"/>
        <v>-0.93725067801843376</v>
      </c>
      <c r="N206">
        <f t="shared" si="156"/>
        <v>0.33759676366719132</v>
      </c>
      <c r="O206">
        <f t="shared" si="157"/>
        <v>32.638274876942305</v>
      </c>
    </row>
    <row r="207" spans="1:15" x14ac:dyDescent="0.3">
      <c r="A207">
        <f t="shared" ref="A207:B207" si="210">A95</f>
        <v>-0.39660000000000001</v>
      </c>
      <c r="B207">
        <f t="shared" si="145"/>
        <v>-2.8333204155301615</v>
      </c>
      <c r="D207">
        <f t="shared" si="146"/>
        <v>-0.1057537199103151</v>
      </c>
      <c r="E207">
        <f t="shared" si="147"/>
        <v>-1.0212750117153964</v>
      </c>
      <c r="F207">
        <f t="shared" si="153"/>
        <v>0.36957546781433109</v>
      </c>
      <c r="G207">
        <f t="shared" si="154"/>
        <v>34.35520981705757</v>
      </c>
      <c r="I207">
        <f t="shared" ref="I207:J207" si="211">I95</f>
        <v>3.7538</v>
      </c>
      <c r="J207">
        <f t="shared" si="149"/>
        <v>2.6795884445304052</v>
      </c>
      <c r="L207">
        <f t="shared" si="150"/>
        <v>0.79450173282028058</v>
      </c>
      <c r="M207">
        <f t="shared" si="151"/>
        <v>0.78586037540082831</v>
      </c>
      <c r="N207">
        <f t="shared" si="156"/>
        <v>0.37125120928170463</v>
      </c>
      <c r="O207">
        <f t="shared" si="157"/>
        <v>33.009526086224007</v>
      </c>
    </row>
    <row r="208" spans="1:15" x14ac:dyDescent="0.3">
      <c r="A208">
        <f t="shared" ref="A208:B208" si="212">A96</f>
        <v>3.0097</v>
      </c>
      <c r="B208">
        <f t="shared" si="145"/>
        <v>1.6901848074158528</v>
      </c>
      <c r="D208">
        <f t="shared" si="146"/>
        <v>0.80253900860835947</v>
      </c>
      <c r="E208">
        <f t="shared" si="147"/>
        <v>0.60922989843766739</v>
      </c>
      <c r="F208">
        <f t="shared" si="153"/>
        <v>0.36976416729968986</v>
      </c>
      <c r="G208">
        <f t="shared" si="154"/>
        <v>34.724973984357263</v>
      </c>
      <c r="I208">
        <f t="shared" ref="I208:J208" si="213">I96</f>
        <v>-5.0873999999999997</v>
      </c>
      <c r="J208">
        <f t="shared" si="149"/>
        <v>-0.37804003748307924</v>
      </c>
      <c r="L208">
        <f t="shared" si="150"/>
        <v>-1.0767617122781967</v>
      </c>
      <c r="M208">
        <f t="shared" si="151"/>
        <v>-0.11087026680511751</v>
      </c>
      <c r="N208">
        <f t="shared" si="156"/>
        <v>0.39220030565521996</v>
      </c>
      <c r="O208">
        <f t="shared" si="157"/>
        <v>33.40172639187923</v>
      </c>
    </row>
    <row r="209" spans="1:15" x14ac:dyDescent="0.3">
      <c r="A209">
        <f t="shared" ref="A209:B209" si="214">A97</f>
        <v>-3.1823000000000001</v>
      </c>
      <c r="B209">
        <f t="shared" si="145"/>
        <v>0.31336462848806584</v>
      </c>
      <c r="D209">
        <f t="shared" si="146"/>
        <v>-0.84856294218506245</v>
      </c>
      <c r="E209">
        <f t="shared" si="147"/>
        <v>0.11295279661141222</v>
      </c>
      <c r="F209">
        <f t="shared" si="153"/>
        <v>0.37559649098154174</v>
      </c>
      <c r="G209">
        <f t="shared" si="154"/>
        <v>35.100570475338806</v>
      </c>
      <c r="I209">
        <f t="shared" ref="I209:J209" si="215">I97</f>
        <v>3.1374000000000004</v>
      </c>
      <c r="J209">
        <f t="shared" si="149"/>
        <v>-2.1150310229981093</v>
      </c>
      <c r="L209">
        <f t="shared" si="150"/>
        <v>0.66403903685607879</v>
      </c>
      <c r="M209">
        <f t="shared" si="151"/>
        <v>-0.62028893918781491</v>
      </c>
      <c r="N209">
        <f t="shared" si="156"/>
        <v>0.36408938986867984</v>
      </c>
      <c r="O209">
        <f t="shared" si="157"/>
        <v>33.765815781747911</v>
      </c>
    </row>
    <row r="210" spans="1:15" x14ac:dyDescent="0.3">
      <c r="A210">
        <f t="shared" ref="A210:B210" si="216">A98</f>
        <v>2.2563</v>
      </c>
      <c r="B210">
        <f t="shared" si="145"/>
        <v>-2.2497636571843076</v>
      </c>
      <c r="D210">
        <f t="shared" si="146"/>
        <v>0.6016442718952193</v>
      </c>
      <c r="E210">
        <f t="shared" si="147"/>
        <v>-0.8109310167511895</v>
      </c>
      <c r="F210">
        <f t="shared" si="153"/>
        <v>0.37265136647662173</v>
      </c>
      <c r="G210">
        <f t="shared" si="154"/>
        <v>35.47322184181543</v>
      </c>
      <c r="I210">
        <f t="shared" ref="I210:J210" si="217">I98</f>
        <v>0.8801000000000001</v>
      </c>
      <c r="J210">
        <f t="shared" si="149"/>
        <v>3.2631579386305103</v>
      </c>
      <c r="L210">
        <f t="shared" si="150"/>
        <v>0.186275500840516</v>
      </c>
      <c r="M210">
        <f t="shared" si="151"/>
        <v>0.95700760610414248</v>
      </c>
      <c r="N210">
        <f t="shared" si="156"/>
        <v>0.3389846015204861</v>
      </c>
      <c r="O210">
        <f t="shared" si="157"/>
        <v>34.104800383268397</v>
      </c>
    </row>
    <row r="211" spans="1:15" x14ac:dyDescent="0.3">
      <c r="A211">
        <f t="shared" ref="A211:B211" si="218">A99</f>
        <v>0.73482999999999998</v>
      </c>
      <c r="B211">
        <f t="shared" si="145"/>
        <v>2.7787053679879694</v>
      </c>
      <c r="D211">
        <f t="shared" si="146"/>
        <v>0.19594303076575098</v>
      </c>
      <c r="E211">
        <f t="shared" si="147"/>
        <v>1.0015889278497097</v>
      </c>
      <c r="F211">
        <f t="shared" si="153"/>
        <v>0.36766254914289931</v>
      </c>
      <c r="G211">
        <f t="shared" si="154"/>
        <v>35.84088439095833</v>
      </c>
      <c r="I211">
        <f t="shared" ref="I211:J211" si="219">I99</f>
        <v>-4.3085000000000004</v>
      </c>
      <c r="J211">
        <f t="shared" si="149"/>
        <v>-2.256247981581132</v>
      </c>
      <c r="L211">
        <f t="shared" si="150"/>
        <v>-0.91190546002881856</v>
      </c>
      <c r="M211">
        <f t="shared" si="151"/>
        <v>-0.66170455743752943</v>
      </c>
      <c r="N211">
        <f t="shared" si="156"/>
        <v>0.38050068925963815</v>
      </c>
      <c r="O211">
        <f t="shared" si="157"/>
        <v>34.485301072528038</v>
      </c>
    </row>
    <row r="212" spans="1:15" x14ac:dyDescent="0.3">
      <c r="A212">
        <f t="shared" ref="A212:B212" si="220">A100</f>
        <v>-3.3348</v>
      </c>
      <c r="B212">
        <f t="shared" si="145"/>
        <v>-1.5061392882248681</v>
      </c>
      <c r="D212">
        <f t="shared" si="146"/>
        <v>-0.88922719404165107</v>
      </c>
      <c r="E212">
        <f t="shared" si="147"/>
        <v>-0.54289038782754517</v>
      </c>
      <c r="F212">
        <f t="shared" si="153"/>
        <v>0.36798325414355193</v>
      </c>
      <c r="G212">
        <f t="shared" si="154"/>
        <v>36.208867645101883</v>
      </c>
      <c r="I212">
        <f t="shared" ref="I212:J212" si="221">I100</f>
        <v>4.9636000000000005</v>
      </c>
      <c r="J212">
        <f t="shared" si="149"/>
        <v>-0.19053304830541862</v>
      </c>
      <c r="L212">
        <f t="shared" si="150"/>
        <v>1.0505591137052439</v>
      </c>
      <c r="M212">
        <f t="shared" si="151"/>
        <v>-5.5878869448476386E-2</v>
      </c>
      <c r="N212">
        <f t="shared" si="156"/>
        <v>0.3916378322851044</v>
      </c>
      <c r="O212">
        <f t="shared" si="157"/>
        <v>34.876938904813144</v>
      </c>
    </row>
    <row r="213" spans="1:15" x14ac:dyDescent="0.3">
      <c r="A213">
        <f t="shared" ref="A213:B213" si="222">A101</f>
        <v>3.7238000000000002</v>
      </c>
      <c r="B213">
        <f t="shared" si="145"/>
        <v>-0.63426793406148374</v>
      </c>
      <c r="D213">
        <f t="shared" si="146"/>
        <v>0.99295436762993294</v>
      </c>
      <c r="E213">
        <f t="shared" si="147"/>
        <v>-0.22862292179832228</v>
      </c>
      <c r="F213">
        <f t="shared" si="153"/>
        <v>0.37674728942579838</v>
      </c>
      <c r="G213">
        <f t="shared" si="154"/>
        <v>36.585614934527683</v>
      </c>
      <c r="I213">
        <f t="shared" ref="I213:J213" si="223">I101</f>
        <v>-2.3258999999999999</v>
      </c>
      <c r="J213">
        <f t="shared" si="149"/>
        <v>2.5692609027829745</v>
      </c>
      <c r="L213">
        <f t="shared" si="150"/>
        <v>-0.49228290808425873</v>
      </c>
      <c r="M213">
        <f t="shared" si="151"/>
        <v>0.7535038978411257</v>
      </c>
      <c r="N213">
        <f t="shared" si="156"/>
        <v>0.35056183641176297</v>
      </c>
      <c r="O213">
        <f t="shared" si="157"/>
        <v>35.227500741224908</v>
      </c>
    </row>
    <row r="214" spans="1:15" x14ac:dyDescent="0.3">
      <c r="A214">
        <f t="shared" ref="A214:B214" si="224">A102</f>
        <v>-1.825</v>
      </c>
      <c r="B214">
        <f t="shared" si="145"/>
        <v>2.4510646032714449</v>
      </c>
      <c r="D214">
        <f t="shared" si="146"/>
        <v>-0.48663776811983123</v>
      </c>
      <c r="E214">
        <f t="shared" si="147"/>
        <v>0.88349027441460259</v>
      </c>
      <c r="F214">
        <f t="shared" si="153"/>
        <v>0.3661462234992866</v>
      </c>
      <c r="G214">
        <f t="shared" si="154"/>
        <v>36.951761158026969</v>
      </c>
      <c r="I214">
        <f t="shared" ref="I214:J214" si="225">I102</f>
        <v>-1.8279999999999998</v>
      </c>
      <c r="J214">
        <f t="shared" si="149"/>
        <v>-3.2321374864408279</v>
      </c>
      <c r="L214">
        <f t="shared" si="150"/>
        <v>-0.38690105162647792</v>
      </c>
      <c r="M214">
        <f t="shared" si="151"/>
        <v>-0.94791003582141964</v>
      </c>
      <c r="N214">
        <f t="shared" si="156"/>
        <v>0.34621940446826666</v>
      </c>
      <c r="O214">
        <f t="shared" si="157"/>
        <v>35.573720145693173</v>
      </c>
    </row>
    <row r="215" spans="1:15" x14ac:dyDescent="0.3">
      <c r="A215">
        <f t="shared" ref="A215:B215" si="226">A103</f>
        <v>-1.3488</v>
      </c>
      <c r="B215">
        <f t="shared" si="145"/>
        <v>-2.7110302482780684</v>
      </c>
      <c r="D215">
        <f t="shared" si="146"/>
        <v>-0.35965864199453607</v>
      </c>
      <c r="E215">
        <f t="shared" si="147"/>
        <v>-0.97719531945450899</v>
      </c>
      <c r="F215">
        <f t="shared" si="153"/>
        <v>0.36374229669689778</v>
      </c>
      <c r="G215">
        <f t="shared" si="154"/>
        <v>37.315503454723867</v>
      </c>
      <c r="I215">
        <f t="shared" ref="I215:J215" si="227">I103</f>
        <v>4.8052999999999999</v>
      </c>
      <c r="J215">
        <f t="shared" si="149"/>
        <v>1.7966532240668007</v>
      </c>
      <c r="L215">
        <f t="shared" si="150"/>
        <v>1.0170544985671304</v>
      </c>
      <c r="M215">
        <f t="shared" si="151"/>
        <v>0.52691620611077894</v>
      </c>
      <c r="N215">
        <f t="shared" si="156"/>
        <v>0.3877534004141347</v>
      </c>
      <c r="O215">
        <f t="shared" si="157"/>
        <v>35.961473546107307</v>
      </c>
    </row>
    <row r="216" spans="1:15" x14ac:dyDescent="0.3">
      <c r="A216">
        <f t="shared" ref="A216:B216" si="228">A104</f>
        <v>3.4851000000000001</v>
      </c>
      <c r="B216">
        <f t="shared" si="145"/>
        <v>1.0867880992540746</v>
      </c>
      <c r="D216">
        <f t="shared" si="146"/>
        <v>0.92930481406817744</v>
      </c>
      <c r="E216">
        <f t="shared" si="147"/>
        <v>0.39173456087569813</v>
      </c>
      <c r="F216">
        <f t="shared" si="153"/>
        <v>0.36962045947316302</v>
      </c>
      <c r="G216">
        <f t="shared" si="154"/>
        <v>37.685123914197028</v>
      </c>
      <c r="I216">
        <f t="shared" ref="I216:J216" si="229">I104</f>
        <v>-4.5826000000000002</v>
      </c>
      <c r="J216">
        <f t="shared" si="149"/>
        <v>0.86052970166097387</v>
      </c>
      <c r="L216">
        <f t="shared" si="150"/>
        <v>-0.96991945250738398</v>
      </c>
      <c r="M216">
        <f t="shared" si="151"/>
        <v>0.25237315669547483</v>
      </c>
      <c r="N216">
        <f t="shared" si="156"/>
        <v>0.38340901877783057</v>
      </c>
      <c r="O216">
        <f t="shared" si="157"/>
        <v>36.34488256488514</v>
      </c>
    </row>
    <row r="217" spans="1:15" x14ac:dyDescent="0.3">
      <c r="A217">
        <f t="shared" ref="A217:B217" si="230">A105</f>
        <v>-3.6133999999999999</v>
      </c>
      <c r="B217">
        <f t="shared" si="145"/>
        <v>0.94951414655399458</v>
      </c>
      <c r="D217">
        <f t="shared" si="146"/>
        <v>-0.96351611579408114</v>
      </c>
      <c r="E217">
        <f t="shared" si="147"/>
        <v>0.34225393846407431</v>
      </c>
      <c r="F217">
        <f t="shared" si="153"/>
        <v>0.38218651571042828</v>
      </c>
      <c r="G217">
        <f t="shared" si="154"/>
        <v>38.067310429907458</v>
      </c>
      <c r="I217">
        <f t="shared" ref="I217:J217" si="231">I105</f>
        <v>1.3914000000000002</v>
      </c>
      <c r="J217">
        <f t="shared" si="149"/>
        <v>-2.8999574186904988</v>
      </c>
      <c r="L217">
        <f t="shared" si="150"/>
        <v>0.29449350286273601</v>
      </c>
      <c r="M217">
        <f t="shared" si="151"/>
        <v>-0.85048942137004846</v>
      </c>
      <c r="N217">
        <f t="shared" si="156"/>
        <v>0.3435668372887738</v>
      </c>
      <c r="O217">
        <f t="shared" si="157"/>
        <v>36.688449402173916</v>
      </c>
    </row>
    <row r="218" spans="1:15" x14ac:dyDescent="0.3">
      <c r="A218">
        <f t="shared" ref="A218:B218" si="232">A106</f>
        <v>1.4293</v>
      </c>
      <c r="B218">
        <f t="shared" si="145"/>
        <v>-2.5364829301128093</v>
      </c>
      <c r="D218">
        <f t="shared" si="146"/>
        <v>0.38112403395817795</v>
      </c>
      <c r="E218">
        <f t="shared" si="147"/>
        <v>-0.91427945105253705</v>
      </c>
      <c r="F218">
        <f t="shared" si="153"/>
        <v>0.36718026387192298</v>
      </c>
      <c r="G218">
        <f t="shared" si="154"/>
        <v>38.434490693779381</v>
      </c>
      <c r="I218">
        <f t="shared" ref="I218:J218" si="233">I106</f>
        <v>2.7157</v>
      </c>
      <c r="J218">
        <f t="shared" si="149"/>
        <v>3.0657066968968034</v>
      </c>
      <c r="L218">
        <f t="shared" si="150"/>
        <v>0.57478511263786991</v>
      </c>
      <c r="M218">
        <f t="shared" si="151"/>
        <v>0.89909979295882803</v>
      </c>
      <c r="N218">
        <f t="shared" si="156"/>
        <v>0.3564181597180433</v>
      </c>
      <c r="O218">
        <f t="shared" si="157"/>
        <v>37.044867561891962</v>
      </c>
    </row>
    <row r="219" spans="1:15" x14ac:dyDescent="0.3">
      <c r="A219">
        <f t="shared" ref="A219:B219" si="234">A107</f>
        <v>1.7770999999999999</v>
      </c>
      <c r="B219">
        <f t="shared" si="145"/>
        <v>2.5521242320692137</v>
      </c>
      <c r="D219">
        <f t="shared" si="146"/>
        <v>0.47386519327438464</v>
      </c>
      <c r="E219">
        <f t="shared" si="147"/>
        <v>0.91991738411200075</v>
      </c>
      <c r="F219">
        <f t="shared" si="153"/>
        <v>0.36143627659817629</v>
      </c>
      <c r="G219">
        <f t="shared" si="154"/>
        <v>38.795926970377558</v>
      </c>
      <c r="I219">
        <f t="shared" ref="I219:J219" si="235">I107</f>
        <v>-5.0145</v>
      </c>
      <c r="J219">
        <f t="shared" si="149"/>
        <v>-1.2015898116835519</v>
      </c>
      <c r="L219">
        <f t="shared" si="150"/>
        <v>-1.0613322337970315</v>
      </c>
      <c r="M219">
        <f t="shared" si="151"/>
        <v>-0.35239807904640036</v>
      </c>
      <c r="N219">
        <f t="shared" si="156"/>
        <v>0.3915507298947265</v>
      </c>
      <c r="O219">
        <f t="shared" si="157"/>
        <v>37.436418291786687</v>
      </c>
    </row>
    <row r="220" spans="1:15" x14ac:dyDescent="0.3">
      <c r="A220">
        <f t="shared" ref="A220:B220" si="236">A108</f>
        <v>-3.7633000000000001</v>
      </c>
      <c r="B220">
        <f t="shared" si="145"/>
        <v>-0.95324373616907954</v>
      </c>
      <c r="D220">
        <f t="shared" si="146"/>
        <v>-1.0034870754878689</v>
      </c>
      <c r="E220">
        <f t="shared" si="147"/>
        <v>-0.3435982751853861</v>
      </c>
      <c r="F220">
        <f t="shared" si="153"/>
        <v>0.37820887382015667</v>
      </c>
      <c r="G220">
        <f t="shared" si="154"/>
        <v>39.174135844197714</v>
      </c>
      <c r="I220">
        <f t="shared" ref="I220:J220" si="237">I108</f>
        <v>4.0799000000000003</v>
      </c>
      <c r="J220">
        <f t="shared" si="149"/>
        <v>-1.3972700104322016</v>
      </c>
      <c r="L220">
        <f t="shared" si="150"/>
        <v>0.86352166331010249</v>
      </c>
      <c r="M220">
        <f t="shared" si="151"/>
        <v>-0.40978648686739011</v>
      </c>
      <c r="N220">
        <f t="shared" si="156"/>
        <v>0.37845914618332022</v>
      </c>
      <c r="O220">
        <f t="shared" si="157"/>
        <v>37.814877437970004</v>
      </c>
    </row>
    <row r="221" spans="1:15" x14ac:dyDescent="0.3">
      <c r="A221" s="2">
        <f>SQRT(SUMSQ(A114:A220)/COUNT(A114:A220)*2)</f>
        <v>3.7502226903823179</v>
      </c>
      <c r="B221" s="2">
        <f>SQRT(SUMSQ(B114:B220)/COUNT(B114:B220)*2)</f>
        <v>2.7742972098878069</v>
      </c>
      <c r="I221" s="2">
        <f>SQRT(SUMSQ(I114:I220)/COUNT(I114:I220)*2)</f>
        <v>4.7247222314732502</v>
      </c>
      <c r="J221" s="2">
        <f>SQRT(SUMSQ(J114:J220)/COUNT(J114:J220)*2)</f>
        <v>3.4097513100386063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workbookViewId="0"/>
  </sheetViews>
  <sheetFormatPr defaultRowHeight="14.4" x14ac:dyDescent="0.3"/>
  <sheetData>
    <row r="1" spans="1:9" x14ac:dyDescent="0.3">
      <c r="A1" t="s">
        <v>10</v>
      </c>
      <c r="B1" t="s">
        <v>10</v>
      </c>
      <c r="D1" t="s">
        <v>10</v>
      </c>
      <c r="E1" t="s">
        <v>10</v>
      </c>
    </row>
    <row r="2" spans="1:9" x14ac:dyDescent="0.3">
      <c r="A2" t="s">
        <v>12</v>
      </c>
      <c r="B2" t="s">
        <v>13</v>
      </c>
      <c r="D2" t="s">
        <v>12</v>
      </c>
      <c r="E2" t="s">
        <v>13</v>
      </c>
      <c r="G2" t="str">
        <f>D2</f>
        <v>Real machine</v>
      </c>
      <c r="H2" t="str">
        <f>E2</f>
        <v>CBETA-V</v>
      </c>
      <c r="I2" t="s">
        <v>14</v>
      </c>
    </row>
    <row r="3" spans="1:9" x14ac:dyDescent="0.3">
      <c r="A3">
        <v>0.36261711070404667</v>
      </c>
      <c r="B3">
        <v>2.8470272079913452E-2</v>
      </c>
      <c r="D3">
        <v>0.36261711070404667</v>
      </c>
      <c r="E3">
        <f>E4</f>
        <v>0.35950747790132426</v>
      </c>
      <c r="G3">
        <f>D3</f>
        <v>0.36261711070404667</v>
      </c>
      <c r="H3">
        <f>E3</f>
        <v>0.35950747790132426</v>
      </c>
      <c r="I3">
        <f>G3-H3</f>
        <v>3.1096328027224174E-3</v>
      </c>
    </row>
    <row r="4" spans="1:9" x14ac:dyDescent="0.3">
      <c r="A4">
        <v>0.37872892873754027</v>
      </c>
      <c r="B4">
        <v>0.35950747790132426</v>
      </c>
      <c r="D4">
        <v>0.37872892873754027</v>
      </c>
      <c r="E4">
        <v>0.35950747790132426</v>
      </c>
      <c r="G4">
        <f>G3+D4</f>
        <v>0.74134603944158695</v>
      </c>
      <c r="H4">
        <f>H3+E4</f>
        <v>0.71901495580264851</v>
      </c>
      <c r="I4">
        <f t="shared" ref="I4:I67" si="0">G4-H4</f>
        <v>2.2331083638938432E-2</v>
      </c>
    </row>
    <row r="5" spans="1:9" x14ac:dyDescent="0.3">
      <c r="A5">
        <v>0.36737451045673619</v>
      </c>
      <c r="B5">
        <v>0.37138756763447234</v>
      </c>
      <c r="D5">
        <v>0.36737451045673619</v>
      </c>
      <c r="E5">
        <v>0.37138756763447234</v>
      </c>
      <c r="G5">
        <f t="shared" ref="G5:G68" si="1">G4+D5</f>
        <v>1.1087205498983232</v>
      </c>
      <c r="H5">
        <f t="shared" ref="H5:H68" si="2">H4+E5</f>
        <v>1.0904025234371209</v>
      </c>
      <c r="I5">
        <f t="shared" si="0"/>
        <v>1.8318026461202397E-2</v>
      </c>
    </row>
    <row r="6" spans="1:9" x14ac:dyDescent="0.3">
      <c r="A6">
        <v>0.36120753297160518</v>
      </c>
      <c r="B6">
        <v>0.37334030537757112</v>
      </c>
      <c r="D6">
        <v>0.36120753297160518</v>
      </c>
      <c r="E6">
        <v>0.37334030537757112</v>
      </c>
      <c r="G6">
        <f t="shared" si="1"/>
        <v>1.4699280828699284</v>
      </c>
      <c r="H6">
        <f t="shared" si="2"/>
        <v>1.4637428288146919</v>
      </c>
      <c r="I6">
        <f t="shared" si="0"/>
        <v>6.185254055236511E-3</v>
      </c>
    </row>
    <row r="7" spans="1:9" x14ac:dyDescent="0.3">
      <c r="A7">
        <v>0.36656959516659837</v>
      </c>
      <c r="B7">
        <v>0.36437087128250017</v>
      </c>
      <c r="D7">
        <v>0.36656959516659837</v>
      </c>
      <c r="E7">
        <v>0.36437087128250017</v>
      </c>
      <c r="G7">
        <f t="shared" si="1"/>
        <v>1.8364976780365267</v>
      </c>
      <c r="H7">
        <f t="shared" si="2"/>
        <v>1.8281137000971921</v>
      </c>
      <c r="I7">
        <f t="shared" si="0"/>
        <v>8.3839779393346525E-3</v>
      </c>
    </row>
    <row r="8" spans="1:9" x14ac:dyDescent="0.3">
      <c r="A8">
        <v>0.36579077949214378</v>
      </c>
      <c r="B8">
        <v>0.36262772814799127</v>
      </c>
      <c r="D8">
        <v>0.36579077949214378</v>
      </c>
      <c r="E8">
        <v>0.36262772814799127</v>
      </c>
      <c r="G8">
        <f t="shared" si="1"/>
        <v>2.2022884575286703</v>
      </c>
      <c r="H8">
        <f t="shared" si="2"/>
        <v>2.1907414282451834</v>
      </c>
      <c r="I8">
        <f t="shared" si="0"/>
        <v>1.1547029283486943E-2</v>
      </c>
    </row>
    <row r="9" spans="1:9" x14ac:dyDescent="0.3">
      <c r="A9">
        <v>0.37508255748886438</v>
      </c>
      <c r="B9">
        <v>0.36987738851265378</v>
      </c>
      <c r="D9">
        <v>0.37508255748886438</v>
      </c>
      <c r="E9">
        <v>0.36987738851265378</v>
      </c>
      <c r="G9">
        <f t="shared" si="1"/>
        <v>2.5773710150175346</v>
      </c>
      <c r="H9">
        <f t="shared" si="2"/>
        <v>2.5606188167578372</v>
      </c>
      <c r="I9">
        <f t="shared" si="0"/>
        <v>1.6752198259697426E-2</v>
      </c>
    </row>
    <row r="10" spans="1:9" x14ac:dyDescent="0.3">
      <c r="A10">
        <v>0.3595445983512196</v>
      </c>
      <c r="B10">
        <v>0.3727586173877544</v>
      </c>
      <c r="D10">
        <v>0.3595445983512196</v>
      </c>
      <c r="E10">
        <v>0.3727586173877544</v>
      </c>
      <c r="G10">
        <f t="shared" si="1"/>
        <v>2.9369156133687544</v>
      </c>
      <c r="H10">
        <f t="shared" si="2"/>
        <v>2.9333774341455916</v>
      </c>
      <c r="I10">
        <f t="shared" si="0"/>
        <v>3.5381792231627962E-3</v>
      </c>
    </row>
    <row r="11" spans="1:9" x14ac:dyDescent="0.3">
      <c r="A11">
        <v>0.36571119298406807</v>
      </c>
      <c r="B11">
        <v>0.3622517495624048</v>
      </c>
      <c r="D11">
        <v>0.36571119298406807</v>
      </c>
      <c r="E11">
        <v>0.3622517495624048</v>
      </c>
      <c r="G11">
        <f t="shared" si="1"/>
        <v>3.3026268063528224</v>
      </c>
      <c r="H11">
        <f t="shared" si="2"/>
        <v>3.2956291837079963</v>
      </c>
      <c r="I11">
        <f t="shared" si="0"/>
        <v>6.9976226448260626E-3</v>
      </c>
    </row>
    <row r="12" spans="1:9" x14ac:dyDescent="0.3">
      <c r="A12">
        <v>0.37049539132882697</v>
      </c>
      <c r="B12">
        <v>0.36166983310740897</v>
      </c>
      <c r="D12">
        <v>0.37049539132882697</v>
      </c>
      <c r="E12">
        <v>0.36166983310740897</v>
      </c>
      <c r="G12">
        <f t="shared" si="1"/>
        <v>3.6731221976816495</v>
      </c>
      <c r="H12">
        <f t="shared" si="2"/>
        <v>3.6572990168154051</v>
      </c>
      <c r="I12">
        <f t="shared" si="0"/>
        <v>1.5823180866244346E-2</v>
      </c>
    </row>
    <row r="13" spans="1:9" x14ac:dyDescent="0.3">
      <c r="A13">
        <v>0.3609968751566518</v>
      </c>
      <c r="B13">
        <v>0.37481222859257929</v>
      </c>
      <c r="D13">
        <v>0.3609968751566518</v>
      </c>
      <c r="E13">
        <v>0.37481222859257929</v>
      </c>
      <c r="G13">
        <f t="shared" si="1"/>
        <v>4.0341190728383012</v>
      </c>
      <c r="H13">
        <f t="shared" si="2"/>
        <v>4.0321112454079842</v>
      </c>
      <c r="I13">
        <f t="shared" si="0"/>
        <v>2.0078274303170218E-3</v>
      </c>
    </row>
    <row r="14" spans="1:9" x14ac:dyDescent="0.3">
      <c r="A14">
        <v>0.36328288798674863</v>
      </c>
      <c r="B14">
        <v>0.37035389176667399</v>
      </c>
      <c r="D14">
        <v>0.36328288798674863</v>
      </c>
      <c r="E14">
        <v>0.37035389176667399</v>
      </c>
      <c r="G14">
        <f t="shared" si="1"/>
        <v>4.3974019608250501</v>
      </c>
      <c r="H14">
        <f t="shared" si="2"/>
        <v>4.4024651371746586</v>
      </c>
      <c r="I14">
        <f t="shared" si="0"/>
        <v>-5.0631763496085114E-3</v>
      </c>
    </row>
    <row r="15" spans="1:9" x14ac:dyDescent="0.3">
      <c r="A15">
        <v>0.36818919445968329</v>
      </c>
      <c r="B15">
        <v>0.3603193213890466</v>
      </c>
      <c r="D15">
        <v>0.36818919445968329</v>
      </c>
      <c r="E15">
        <v>0.3603193213890466</v>
      </c>
      <c r="G15">
        <f t="shared" si="1"/>
        <v>4.7655911552847332</v>
      </c>
      <c r="H15">
        <f t="shared" si="2"/>
        <v>4.7627844585637051</v>
      </c>
      <c r="I15">
        <f t="shared" si="0"/>
        <v>2.806696721028068E-3</v>
      </c>
    </row>
    <row r="16" spans="1:9" x14ac:dyDescent="0.3">
      <c r="A16">
        <v>0.37655158689696322</v>
      </c>
      <c r="B16">
        <v>0.36770572175620064</v>
      </c>
      <c r="D16">
        <v>0.37655158689696322</v>
      </c>
      <c r="E16">
        <v>0.36770572175620064</v>
      </c>
      <c r="G16">
        <f t="shared" si="1"/>
        <v>5.1421427421816963</v>
      </c>
      <c r="H16">
        <f t="shared" si="2"/>
        <v>5.1304901803199057</v>
      </c>
      <c r="I16">
        <f t="shared" si="0"/>
        <v>1.1652561861790645E-2</v>
      </c>
    </row>
    <row r="17" spans="1:9" x14ac:dyDescent="0.3">
      <c r="A17">
        <v>0.35569685703174936</v>
      </c>
      <c r="B17">
        <v>0.37316414155919297</v>
      </c>
      <c r="D17">
        <v>0.35569685703174936</v>
      </c>
      <c r="E17">
        <v>0.37316414155919297</v>
      </c>
      <c r="G17">
        <f t="shared" si="1"/>
        <v>5.4978395992134459</v>
      </c>
      <c r="H17">
        <f t="shared" si="2"/>
        <v>5.5036543218790985</v>
      </c>
      <c r="I17">
        <f t="shared" si="0"/>
        <v>-5.8147226656526385E-3</v>
      </c>
    </row>
    <row r="18" spans="1:9" x14ac:dyDescent="0.3">
      <c r="A18">
        <v>0.68923118853181431</v>
      </c>
      <c r="B18">
        <v>0.36802869368008445</v>
      </c>
      <c r="D18">
        <f>AVERAGE(D17,D19)</f>
        <v>0.36891313257399494</v>
      </c>
      <c r="E18">
        <v>0.36802869368008445</v>
      </c>
      <c r="G18">
        <f t="shared" si="1"/>
        <v>5.8667527317874413</v>
      </c>
      <c r="H18">
        <f t="shared" si="2"/>
        <v>5.8716830155591833</v>
      </c>
      <c r="I18">
        <f t="shared" si="0"/>
        <v>-4.9302837717419834E-3</v>
      </c>
    </row>
    <row r="19" spans="1:9" x14ac:dyDescent="0.3">
      <c r="A19">
        <v>0.38212940811624058</v>
      </c>
      <c r="B19">
        <v>0.3607586364693427</v>
      </c>
      <c r="D19">
        <v>0.38212940811624058</v>
      </c>
      <c r="E19">
        <v>0.3607586364693427</v>
      </c>
      <c r="G19">
        <f t="shared" si="1"/>
        <v>6.2488821399036816</v>
      </c>
      <c r="H19">
        <f t="shared" si="2"/>
        <v>6.232441652028526</v>
      </c>
      <c r="I19">
        <f t="shared" si="0"/>
        <v>1.6440487875155618E-2</v>
      </c>
    </row>
    <row r="20" spans="1:9" x14ac:dyDescent="0.3">
      <c r="A20">
        <v>0.38182179250508841</v>
      </c>
      <c r="B20">
        <v>0.36522346317411342</v>
      </c>
      <c r="D20">
        <v>0.38182179250508841</v>
      </c>
      <c r="E20">
        <v>0.36522346317411342</v>
      </c>
      <c r="G20">
        <f t="shared" si="1"/>
        <v>6.6307039324087702</v>
      </c>
      <c r="H20">
        <f t="shared" si="2"/>
        <v>6.5976651152026395</v>
      </c>
      <c r="I20">
        <f t="shared" si="0"/>
        <v>3.3038817206130666E-2</v>
      </c>
    </row>
    <row r="21" spans="1:9" x14ac:dyDescent="0.3">
      <c r="A21">
        <v>0.36677909775649553</v>
      </c>
      <c r="B21">
        <v>0.37279083615672604</v>
      </c>
      <c r="D21">
        <v>0.36677909775649553</v>
      </c>
      <c r="E21">
        <v>0.37279083615672604</v>
      </c>
      <c r="G21">
        <f t="shared" si="1"/>
        <v>6.9974830301652657</v>
      </c>
      <c r="H21">
        <f t="shared" si="2"/>
        <v>6.9704559513593658</v>
      </c>
      <c r="I21">
        <f t="shared" si="0"/>
        <v>2.702707880589994E-2</v>
      </c>
    </row>
    <row r="22" spans="1:9" x14ac:dyDescent="0.3">
      <c r="A22">
        <v>0.34865489377886494</v>
      </c>
      <c r="B22">
        <v>0.36491526287581377</v>
      </c>
      <c r="D22">
        <v>0.34865489377886494</v>
      </c>
      <c r="E22">
        <v>0.36491526287581377</v>
      </c>
      <c r="G22">
        <f t="shared" si="1"/>
        <v>7.3461379239441307</v>
      </c>
      <c r="H22">
        <f t="shared" si="2"/>
        <v>7.3353712142351792</v>
      </c>
      <c r="I22">
        <f t="shared" si="0"/>
        <v>1.0766709708951439E-2</v>
      </c>
    </row>
    <row r="23" spans="1:9" x14ac:dyDescent="0.3">
      <c r="A23">
        <v>0.378512346166681</v>
      </c>
      <c r="B23">
        <v>0.35475314468350749</v>
      </c>
      <c r="D23">
        <v>0.378512346166681</v>
      </c>
      <c r="E23">
        <v>0.35475314468350749</v>
      </c>
      <c r="G23">
        <f t="shared" si="1"/>
        <v>7.7246502701108115</v>
      </c>
      <c r="H23">
        <f t="shared" si="2"/>
        <v>7.6901243589186867</v>
      </c>
      <c r="I23">
        <f t="shared" si="0"/>
        <v>3.4525911192124781E-2</v>
      </c>
    </row>
    <row r="24" spans="1:9" x14ac:dyDescent="0.3">
      <c r="A24">
        <v>0.37159954740971274</v>
      </c>
      <c r="B24">
        <v>0.36668041389937844</v>
      </c>
      <c r="D24">
        <v>0.37159954740971274</v>
      </c>
      <c r="E24">
        <v>0.36668041389937844</v>
      </c>
      <c r="G24">
        <f t="shared" si="1"/>
        <v>8.0962498175205244</v>
      </c>
      <c r="H24">
        <f t="shared" si="2"/>
        <v>8.0568047728180652</v>
      </c>
      <c r="I24">
        <f t="shared" si="0"/>
        <v>3.9445044702459242E-2</v>
      </c>
    </row>
    <row r="25" spans="1:9" x14ac:dyDescent="0.3">
      <c r="A25">
        <v>0.34117156037440133</v>
      </c>
      <c r="B25">
        <v>0.3690493255416904</v>
      </c>
      <c r="D25">
        <v>0.34117156037440133</v>
      </c>
      <c r="E25">
        <v>0.3690493255416904</v>
      </c>
      <c r="G25">
        <f t="shared" si="1"/>
        <v>8.4374213778949265</v>
      </c>
      <c r="H25">
        <f t="shared" si="2"/>
        <v>8.4258540983597552</v>
      </c>
      <c r="I25">
        <f t="shared" si="0"/>
        <v>1.1567279535171338E-2</v>
      </c>
    </row>
    <row r="26" spans="1:9" x14ac:dyDescent="0.3">
      <c r="A26">
        <v>0.36963809166164707</v>
      </c>
      <c r="B26">
        <v>0.35509039037526713</v>
      </c>
      <c r="D26">
        <v>0.36963809166164707</v>
      </c>
      <c r="E26">
        <v>0.35509039037526713</v>
      </c>
      <c r="G26">
        <f t="shared" si="1"/>
        <v>8.8070594695565738</v>
      </c>
      <c r="H26">
        <f t="shared" si="2"/>
        <v>8.7809444887350221</v>
      </c>
      <c r="I26">
        <f t="shared" si="0"/>
        <v>2.6114980821551725E-2</v>
      </c>
    </row>
    <row r="27" spans="1:9" x14ac:dyDescent="0.3">
      <c r="A27">
        <v>0.38292119285026394</v>
      </c>
      <c r="B27">
        <v>0.35285823156056556</v>
      </c>
      <c r="D27">
        <v>0.38292119285026394</v>
      </c>
      <c r="E27">
        <v>0.35285823156056556</v>
      </c>
      <c r="G27">
        <f t="shared" si="1"/>
        <v>9.1899806624068372</v>
      </c>
      <c r="H27">
        <f t="shared" si="2"/>
        <v>9.1338027202955878</v>
      </c>
      <c r="I27">
        <f t="shared" si="0"/>
        <v>5.6177942111249379E-2</v>
      </c>
    </row>
    <row r="28" spans="1:9" x14ac:dyDescent="0.3">
      <c r="A28">
        <v>0.36980681482099909</v>
      </c>
      <c r="B28">
        <v>0.36296076651113995</v>
      </c>
      <c r="D28">
        <v>0.36980681482099909</v>
      </c>
      <c r="E28">
        <v>0.36296076651113995</v>
      </c>
      <c r="G28">
        <f t="shared" si="1"/>
        <v>9.559787477227836</v>
      </c>
      <c r="H28">
        <f t="shared" si="2"/>
        <v>9.4967634868067279</v>
      </c>
      <c r="I28">
        <f t="shared" si="0"/>
        <v>6.3023990421108067E-2</v>
      </c>
    </row>
    <row r="29" spans="1:9" x14ac:dyDescent="0.3">
      <c r="A29">
        <v>0.35728482386559812</v>
      </c>
      <c r="B29">
        <v>0.3605064053892611</v>
      </c>
      <c r="D29">
        <v>0.35728482386559812</v>
      </c>
      <c r="E29">
        <v>0.3605064053892611</v>
      </c>
      <c r="G29">
        <f t="shared" si="1"/>
        <v>9.9170723010934339</v>
      </c>
      <c r="H29">
        <f t="shared" si="2"/>
        <v>9.8572698921959887</v>
      </c>
      <c r="I29">
        <f t="shared" si="0"/>
        <v>5.9802408897445147E-2</v>
      </c>
    </row>
    <row r="30" spans="1:9" x14ac:dyDescent="0.3">
      <c r="A30">
        <v>0.35300439413609386</v>
      </c>
      <c r="B30">
        <v>0.34577087650786809</v>
      </c>
      <c r="D30">
        <v>0.35300439413609386</v>
      </c>
      <c r="E30">
        <v>0.34577087650786809</v>
      </c>
      <c r="G30">
        <f t="shared" si="1"/>
        <v>10.270076695229527</v>
      </c>
      <c r="H30">
        <f t="shared" si="2"/>
        <v>10.203040768703858</v>
      </c>
      <c r="I30">
        <f t="shared" si="0"/>
        <v>6.7035926525669254E-2</v>
      </c>
    </row>
    <row r="31" spans="1:9" x14ac:dyDescent="0.3">
      <c r="A31">
        <v>0.39162065238999594</v>
      </c>
      <c r="B31">
        <v>0.35258082431355592</v>
      </c>
      <c r="D31">
        <v>0.39162065238999594</v>
      </c>
      <c r="E31">
        <v>0.35258082431355592</v>
      </c>
      <c r="G31">
        <f t="shared" si="1"/>
        <v>10.661697347619523</v>
      </c>
      <c r="H31">
        <f t="shared" si="2"/>
        <v>10.555621593017413</v>
      </c>
      <c r="I31">
        <f t="shared" si="0"/>
        <v>0.10607575460210938</v>
      </c>
    </row>
    <row r="32" spans="1:9" x14ac:dyDescent="0.3">
      <c r="A32">
        <v>0.36677304756288781</v>
      </c>
      <c r="B32">
        <v>0.36260876236993378</v>
      </c>
      <c r="D32">
        <v>0.36677304756288781</v>
      </c>
      <c r="E32">
        <v>0.36260876236993378</v>
      </c>
      <c r="G32">
        <f t="shared" si="1"/>
        <v>11.02847039518241</v>
      </c>
      <c r="H32">
        <f t="shared" si="2"/>
        <v>10.918230355387347</v>
      </c>
      <c r="I32">
        <f t="shared" si="0"/>
        <v>0.11024003979506247</v>
      </c>
    </row>
    <row r="33" spans="1:9" x14ac:dyDescent="0.3">
      <c r="A33">
        <v>0.34897110467783771</v>
      </c>
      <c r="B33">
        <v>0.3475167568964932</v>
      </c>
      <c r="D33">
        <v>0.34897110467783771</v>
      </c>
      <c r="E33">
        <v>0.3475167568964932</v>
      </c>
      <c r="G33">
        <f t="shared" si="1"/>
        <v>11.377441499860248</v>
      </c>
      <c r="H33">
        <f t="shared" si="2"/>
        <v>11.26574711228384</v>
      </c>
      <c r="I33">
        <f t="shared" si="0"/>
        <v>0.11169438757640826</v>
      </c>
    </row>
    <row r="34" spans="1:9" x14ac:dyDescent="0.3">
      <c r="A34">
        <v>0.15764700532500545</v>
      </c>
      <c r="B34">
        <v>0.34571431525642904</v>
      </c>
      <c r="D34">
        <f>AVERAGE(D33,D35)</f>
        <v>0.36289996826278448</v>
      </c>
      <c r="E34">
        <v>0.34571431525642904</v>
      </c>
      <c r="G34">
        <f t="shared" si="1"/>
        <v>11.740341468123033</v>
      </c>
      <c r="H34">
        <f t="shared" si="2"/>
        <v>11.61146142754027</v>
      </c>
      <c r="I34">
        <f t="shared" si="0"/>
        <v>0.12888004058276259</v>
      </c>
    </row>
    <row r="35" spans="1:9" x14ac:dyDescent="0.3">
      <c r="A35">
        <v>0.37682883184773119</v>
      </c>
      <c r="B35">
        <v>0.36229146002242157</v>
      </c>
      <c r="D35">
        <v>0.37682883184773119</v>
      </c>
      <c r="E35">
        <v>0.36229146002242157</v>
      </c>
      <c r="G35">
        <f t="shared" si="1"/>
        <v>12.117170299970764</v>
      </c>
      <c r="H35">
        <f t="shared" si="2"/>
        <v>11.973752887562691</v>
      </c>
      <c r="I35">
        <f t="shared" si="0"/>
        <v>0.14341741240807337</v>
      </c>
    </row>
    <row r="36" spans="1:9" x14ac:dyDescent="0.3">
      <c r="A36">
        <v>0.36677358327873355</v>
      </c>
      <c r="B36">
        <v>0.35437388397289643</v>
      </c>
      <c r="D36">
        <v>0.36677358327873355</v>
      </c>
      <c r="E36">
        <v>0.35437388397289643</v>
      </c>
      <c r="G36">
        <f t="shared" si="1"/>
        <v>12.483943883249498</v>
      </c>
      <c r="H36">
        <f t="shared" si="2"/>
        <v>12.328126771535587</v>
      </c>
      <c r="I36">
        <f t="shared" si="0"/>
        <v>0.15581711171391177</v>
      </c>
    </row>
    <row r="37" spans="1:9" x14ac:dyDescent="0.3">
      <c r="A37">
        <v>0.34850384674364571</v>
      </c>
      <c r="B37">
        <v>0.34318726655674547</v>
      </c>
      <c r="D37">
        <v>0.34850384674364571</v>
      </c>
      <c r="E37">
        <v>0.34318726655674547</v>
      </c>
      <c r="G37">
        <f t="shared" si="1"/>
        <v>12.832447729993143</v>
      </c>
      <c r="H37">
        <f t="shared" si="2"/>
        <v>12.671314038092332</v>
      </c>
      <c r="I37">
        <f t="shared" si="0"/>
        <v>0.16113369190081173</v>
      </c>
    </row>
    <row r="38" spans="1:9" x14ac:dyDescent="0.3">
      <c r="A38">
        <v>0.3735346833576193</v>
      </c>
      <c r="B38">
        <v>0.35884559484366713</v>
      </c>
      <c r="D38">
        <v>0.3735346833576193</v>
      </c>
      <c r="E38">
        <v>0.35884559484366713</v>
      </c>
      <c r="G38">
        <f t="shared" si="1"/>
        <v>13.205982413350762</v>
      </c>
      <c r="H38">
        <f t="shared" si="2"/>
        <v>13.030159632935998</v>
      </c>
      <c r="I38">
        <f t="shared" si="0"/>
        <v>0.17582278041476407</v>
      </c>
    </row>
    <row r="39" spans="1:9" x14ac:dyDescent="0.3">
      <c r="A39">
        <v>0.37487104270437144</v>
      </c>
      <c r="B39">
        <v>0.36221688319660827</v>
      </c>
      <c r="D39">
        <v>0.37487104270437144</v>
      </c>
      <c r="E39">
        <v>0.36221688319660827</v>
      </c>
      <c r="G39">
        <f t="shared" si="1"/>
        <v>13.580853456055134</v>
      </c>
      <c r="H39">
        <f t="shared" si="2"/>
        <v>13.392376516132606</v>
      </c>
      <c r="I39">
        <f t="shared" si="0"/>
        <v>0.18847693992252879</v>
      </c>
    </row>
    <row r="40" spans="1:9" x14ac:dyDescent="0.3">
      <c r="A40">
        <v>0.35914213201182243</v>
      </c>
      <c r="B40">
        <v>0.34629826445996459</v>
      </c>
      <c r="D40">
        <v>0.35914213201182243</v>
      </c>
      <c r="E40">
        <v>0.34629826445996459</v>
      </c>
      <c r="G40">
        <f t="shared" si="1"/>
        <v>13.939995588066957</v>
      </c>
      <c r="H40">
        <f t="shared" si="2"/>
        <v>13.73867478059257</v>
      </c>
      <c r="I40">
        <f t="shared" si="0"/>
        <v>0.20132080747438685</v>
      </c>
    </row>
    <row r="41" spans="1:9" x14ac:dyDescent="0.3">
      <c r="A41">
        <v>0.35800333378118482</v>
      </c>
      <c r="B41">
        <v>0.35181095124681022</v>
      </c>
      <c r="D41">
        <v>0.35800333378118482</v>
      </c>
      <c r="E41">
        <v>0.35181095124681022</v>
      </c>
      <c r="G41">
        <f t="shared" si="1"/>
        <v>14.297998921848141</v>
      </c>
      <c r="H41">
        <f t="shared" si="2"/>
        <v>14.090485731839379</v>
      </c>
      <c r="I41">
        <f t="shared" si="0"/>
        <v>0.20751319000876123</v>
      </c>
    </row>
    <row r="42" spans="1:9" x14ac:dyDescent="0.3">
      <c r="A42">
        <v>0.35384209905512104</v>
      </c>
      <c r="B42">
        <v>0.36520995960228331</v>
      </c>
      <c r="D42">
        <v>0.35384209905512104</v>
      </c>
      <c r="E42">
        <v>0.36520995960228331</v>
      </c>
      <c r="G42">
        <f t="shared" si="1"/>
        <v>14.651841020903262</v>
      </c>
      <c r="H42">
        <f t="shared" si="2"/>
        <v>14.455695691441663</v>
      </c>
      <c r="I42">
        <f t="shared" si="0"/>
        <v>0.19614532946159891</v>
      </c>
    </row>
    <row r="43" spans="1:9" x14ac:dyDescent="0.3">
      <c r="A43">
        <v>0.36415039637722846</v>
      </c>
      <c r="B43">
        <v>0.3540963345546424</v>
      </c>
      <c r="D43">
        <v>0.36415039637722846</v>
      </c>
      <c r="E43">
        <v>0.3540963345546424</v>
      </c>
      <c r="G43">
        <f t="shared" si="1"/>
        <v>15.015991417280491</v>
      </c>
      <c r="H43">
        <f t="shared" si="2"/>
        <v>14.809792025996305</v>
      </c>
      <c r="I43">
        <f t="shared" si="0"/>
        <v>0.2061993912841853</v>
      </c>
    </row>
    <row r="44" spans="1:9" x14ac:dyDescent="0.3">
      <c r="A44">
        <v>0.35008193510226254</v>
      </c>
      <c r="B44">
        <v>0.34573072000468458</v>
      </c>
      <c r="D44">
        <v>0.35008193510226254</v>
      </c>
      <c r="E44">
        <v>0.34573072000468458</v>
      </c>
      <c r="G44">
        <f t="shared" si="1"/>
        <v>15.366073352382752</v>
      </c>
      <c r="H44">
        <f t="shared" si="2"/>
        <v>15.15552274600099</v>
      </c>
      <c r="I44">
        <f t="shared" si="0"/>
        <v>0.21055060638176215</v>
      </c>
    </row>
    <row r="45" spans="1:9" x14ac:dyDescent="0.3">
      <c r="A45">
        <v>0.36533305501840335</v>
      </c>
      <c r="B45">
        <v>0.36148785943379125</v>
      </c>
      <c r="D45">
        <v>0.36533305501840335</v>
      </c>
      <c r="E45">
        <v>0.36148785943379125</v>
      </c>
      <c r="G45">
        <f t="shared" si="1"/>
        <v>15.731406407401156</v>
      </c>
      <c r="H45">
        <f t="shared" si="2"/>
        <v>15.517010605434782</v>
      </c>
      <c r="I45">
        <f t="shared" si="0"/>
        <v>0.21439580196637387</v>
      </c>
    </row>
    <row r="46" spans="1:9" x14ac:dyDescent="0.3">
      <c r="A46">
        <v>0.36508280701395784</v>
      </c>
      <c r="B46">
        <v>0.36181909123937805</v>
      </c>
      <c r="D46">
        <v>0.36508280701395784</v>
      </c>
      <c r="E46">
        <v>0.36181909123937805</v>
      </c>
      <c r="G46">
        <f t="shared" si="1"/>
        <v>16.096489214415115</v>
      </c>
      <c r="H46">
        <f t="shared" si="2"/>
        <v>15.87882969667416</v>
      </c>
      <c r="I46">
        <f t="shared" si="0"/>
        <v>0.21765951774095527</v>
      </c>
    </row>
    <row r="47" spans="1:9" x14ac:dyDescent="0.3">
      <c r="A47">
        <v>0.3483283804287588</v>
      </c>
      <c r="B47">
        <v>0.34592589161902765</v>
      </c>
      <c r="D47">
        <v>0.3483283804287588</v>
      </c>
      <c r="E47">
        <v>0.34592589161902765</v>
      </c>
      <c r="G47">
        <f t="shared" si="1"/>
        <v>16.444817594843872</v>
      </c>
      <c r="H47">
        <f t="shared" si="2"/>
        <v>16.224755588293188</v>
      </c>
      <c r="I47">
        <f t="shared" si="0"/>
        <v>0.22006200655068398</v>
      </c>
    </row>
    <row r="48" spans="1:9" x14ac:dyDescent="0.3">
      <c r="A48">
        <v>0.36061614326154867</v>
      </c>
      <c r="B48">
        <v>0.35365416647743481</v>
      </c>
      <c r="D48">
        <v>0.36061614326154867</v>
      </c>
      <c r="E48">
        <v>0.35365416647743481</v>
      </c>
      <c r="G48">
        <f t="shared" si="1"/>
        <v>16.805433738105421</v>
      </c>
      <c r="H48">
        <f t="shared" si="2"/>
        <v>16.578409754770622</v>
      </c>
      <c r="I48">
        <f t="shared" si="0"/>
        <v>0.22702398333479934</v>
      </c>
    </row>
    <row r="49" spans="1:9" x14ac:dyDescent="0.3">
      <c r="A49">
        <v>0.36547743432207291</v>
      </c>
      <c r="B49">
        <v>0.36525118493341996</v>
      </c>
      <c r="D49">
        <v>0.36547743432207291</v>
      </c>
      <c r="E49">
        <v>0.36525118493341996</v>
      </c>
      <c r="G49">
        <f t="shared" si="1"/>
        <v>17.170911172427495</v>
      </c>
      <c r="H49">
        <f t="shared" si="2"/>
        <v>16.943660939704042</v>
      </c>
      <c r="I49">
        <f t="shared" si="0"/>
        <v>0.22725023272345268</v>
      </c>
    </row>
    <row r="50" spans="1:9" x14ac:dyDescent="0.3">
      <c r="A50">
        <v>0.35678539407259197</v>
      </c>
      <c r="B50">
        <v>0.35248155463466041</v>
      </c>
      <c r="D50">
        <v>0.35678539407259197</v>
      </c>
      <c r="E50">
        <v>0.35248155463466041</v>
      </c>
      <c r="G50">
        <f t="shared" si="1"/>
        <v>17.527696566500087</v>
      </c>
      <c r="H50">
        <f t="shared" si="2"/>
        <v>17.296142494338703</v>
      </c>
      <c r="I50">
        <f t="shared" si="0"/>
        <v>0.23155407216138357</v>
      </c>
    </row>
    <row r="51" spans="1:9" x14ac:dyDescent="0.3">
      <c r="A51">
        <v>0.3560023546958484</v>
      </c>
      <c r="B51">
        <v>0.34653579464509615</v>
      </c>
      <c r="D51">
        <v>0.3560023546958484</v>
      </c>
      <c r="E51">
        <v>0.34653579464509615</v>
      </c>
      <c r="G51">
        <f t="shared" si="1"/>
        <v>17.883698921195936</v>
      </c>
      <c r="H51">
        <f t="shared" si="2"/>
        <v>17.642678288983799</v>
      </c>
      <c r="I51">
        <f t="shared" si="0"/>
        <v>0.24102063221213754</v>
      </c>
    </row>
    <row r="52" spans="1:9" x14ac:dyDescent="0.3">
      <c r="A52">
        <v>0.36182217116483573</v>
      </c>
      <c r="B52">
        <v>0.36262855101722791</v>
      </c>
      <c r="D52">
        <v>0.36182217116483573</v>
      </c>
      <c r="E52">
        <v>0.36262855101722791</v>
      </c>
      <c r="G52">
        <f t="shared" si="1"/>
        <v>18.245521092360772</v>
      </c>
      <c r="H52">
        <f t="shared" si="2"/>
        <v>18.005306840001026</v>
      </c>
      <c r="I52">
        <f t="shared" si="0"/>
        <v>0.24021425235974547</v>
      </c>
    </row>
    <row r="53" spans="1:9" x14ac:dyDescent="0.3">
      <c r="A53">
        <v>0.36221518746057385</v>
      </c>
      <c r="B53">
        <v>0.36055764310294497</v>
      </c>
      <c r="D53">
        <v>0.36221518746057385</v>
      </c>
      <c r="E53">
        <v>0.36055764310294497</v>
      </c>
      <c r="G53">
        <f t="shared" si="1"/>
        <v>18.607736279821346</v>
      </c>
      <c r="H53">
        <f t="shared" si="2"/>
        <v>18.365864483103969</v>
      </c>
      <c r="I53">
        <f t="shared" si="0"/>
        <v>0.24187179671737624</v>
      </c>
    </row>
    <row r="54" spans="1:9" x14ac:dyDescent="0.3">
      <c r="A54">
        <v>0.35315847926353949</v>
      </c>
      <c r="B54">
        <v>0.34530526447906629</v>
      </c>
      <c r="D54">
        <v>0.35315847926353949</v>
      </c>
      <c r="E54">
        <v>0.34530526447906629</v>
      </c>
      <c r="G54">
        <f t="shared" si="1"/>
        <v>18.960894759084884</v>
      </c>
      <c r="H54">
        <f t="shared" si="2"/>
        <v>18.711169747583035</v>
      </c>
      <c r="I54">
        <f t="shared" si="0"/>
        <v>0.24972501150184812</v>
      </c>
    </row>
    <row r="55" spans="1:9" x14ac:dyDescent="0.3">
      <c r="A55">
        <v>0.37476433589247105</v>
      </c>
      <c r="B55">
        <v>0.35528186384679511</v>
      </c>
      <c r="D55">
        <v>0.37476433589247105</v>
      </c>
      <c r="E55">
        <v>0.35528186384679511</v>
      </c>
      <c r="G55">
        <f t="shared" si="1"/>
        <v>19.335659094977355</v>
      </c>
      <c r="H55">
        <f t="shared" si="2"/>
        <v>19.06645161142983</v>
      </c>
      <c r="I55">
        <f t="shared" si="0"/>
        <v>0.26920748354752533</v>
      </c>
    </row>
    <row r="56" spans="1:9" x14ac:dyDescent="0.3">
      <c r="A56">
        <v>0.36341026681793048</v>
      </c>
      <c r="B56">
        <v>0.36505345240367004</v>
      </c>
      <c r="D56">
        <v>0.36341026681793048</v>
      </c>
      <c r="E56">
        <v>0.36505345240367004</v>
      </c>
      <c r="G56">
        <f t="shared" si="1"/>
        <v>19.699069361795285</v>
      </c>
      <c r="H56">
        <f t="shared" si="2"/>
        <v>19.431505063833502</v>
      </c>
      <c r="I56">
        <f t="shared" si="0"/>
        <v>0.26756429796178338</v>
      </c>
    </row>
    <row r="57" spans="1:9" x14ac:dyDescent="0.3">
      <c r="A57">
        <v>0.35833776994316996</v>
      </c>
      <c r="B57">
        <v>0.35091853054228378</v>
      </c>
      <c r="D57">
        <v>0.35833776994316996</v>
      </c>
      <c r="E57">
        <v>0.35091853054228378</v>
      </c>
      <c r="G57">
        <f t="shared" si="1"/>
        <v>20.057407131738454</v>
      </c>
      <c r="H57">
        <f t="shared" si="2"/>
        <v>19.782423594375786</v>
      </c>
      <c r="I57">
        <f t="shared" si="0"/>
        <v>0.27498353736266878</v>
      </c>
    </row>
    <row r="58" spans="1:9" x14ac:dyDescent="0.3">
      <c r="A58">
        <v>0.37834449847457741</v>
      </c>
      <c r="B58">
        <v>0.34757803412142074</v>
      </c>
      <c r="D58">
        <v>0.37834449847457741</v>
      </c>
      <c r="E58">
        <v>0.34757803412142074</v>
      </c>
      <c r="G58">
        <f t="shared" si="1"/>
        <v>20.435751630213034</v>
      </c>
      <c r="H58">
        <f t="shared" si="2"/>
        <v>20.130001628497205</v>
      </c>
      <c r="I58">
        <f t="shared" si="0"/>
        <v>0.305750001715829</v>
      </c>
    </row>
    <row r="59" spans="1:9" x14ac:dyDescent="0.3">
      <c r="A59">
        <v>0.35375656420509616</v>
      </c>
      <c r="B59">
        <v>0.36358034450385146</v>
      </c>
      <c r="D59">
        <v>0.35375656420509616</v>
      </c>
      <c r="E59">
        <v>0.36358034450385146</v>
      </c>
      <c r="G59">
        <f t="shared" si="1"/>
        <v>20.789508194418129</v>
      </c>
      <c r="H59">
        <f t="shared" si="2"/>
        <v>20.493581973001056</v>
      </c>
      <c r="I59">
        <f t="shared" si="0"/>
        <v>0.29592622141707281</v>
      </c>
    </row>
    <row r="60" spans="1:9" x14ac:dyDescent="0.3">
      <c r="A60">
        <v>0.35619999920092332</v>
      </c>
      <c r="B60">
        <v>0.359158693415075</v>
      </c>
      <c r="D60">
        <v>0.35619999920092332</v>
      </c>
      <c r="E60">
        <v>0.359158693415075</v>
      </c>
      <c r="G60">
        <f t="shared" si="1"/>
        <v>21.145708193619054</v>
      </c>
      <c r="H60">
        <f t="shared" si="2"/>
        <v>20.852740666416132</v>
      </c>
      <c r="I60">
        <f t="shared" si="0"/>
        <v>0.29296752720292218</v>
      </c>
    </row>
    <row r="61" spans="1:9" x14ac:dyDescent="0.3">
      <c r="A61">
        <v>0.37028920493913858</v>
      </c>
      <c r="B61">
        <v>0.34495735855393533</v>
      </c>
      <c r="D61">
        <v>0.37028920493913858</v>
      </c>
      <c r="E61">
        <v>0.34495735855393533</v>
      </c>
      <c r="G61">
        <f t="shared" si="1"/>
        <v>21.515997398558191</v>
      </c>
      <c r="H61">
        <f t="shared" si="2"/>
        <v>21.197698024970066</v>
      </c>
      <c r="I61">
        <f t="shared" si="0"/>
        <v>0.31829937358812543</v>
      </c>
    </row>
    <row r="62" spans="1:9" x14ac:dyDescent="0.3">
      <c r="A62">
        <v>0.37114477000842827</v>
      </c>
      <c r="B62">
        <v>0.35688796278173945</v>
      </c>
      <c r="D62">
        <v>0.37114477000842827</v>
      </c>
      <c r="E62">
        <v>0.35688796278173945</v>
      </c>
      <c r="G62">
        <f t="shared" si="1"/>
        <v>21.887142168566619</v>
      </c>
      <c r="H62">
        <f t="shared" si="2"/>
        <v>21.554585987751807</v>
      </c>
      <c r="I62">
        <f t="shared" si="0"/>
        <v>0.33255618081481231</v>
      </c>
    </row>
    <row r="63" spans="1:9" x14ac:dyDescent="0.3">
      <c r="A63">
        <v>0.35344432107765283</v>
      </c>
      <c r="B63">
        <v>0.3646245653896103</v>
      </c>
      <c r="D63">
        <v>0.35344432107765283</v>
      </c>
      <c r="E63">
        <v>0.3646245653896103</v>
      </c>
      <c r="G63">
        <f t="shared" si="1"/>
        <v>22.240586489644272</v>
      </c>
      <c r="H63">
        <f t="shared" si="2"/>
        <v>21.919210553141419</v>
      </c>
      <c r="I63">
        <f t="shared" si="0"/>
        <v>0.32137593650285368</v>
      </c>
    </row>
    <row r="64" spans="1:9" x14ac:dyDescent="0.3">
      <c r="A64">
        <v>0.35964084672403246</v>
      </c>
      <c r="B64">
        <v>0.34946197412539171</v>
      </c>
      <c r="D64">
        <v>0.35964084672403246</v>
      </c>
      <c r="E64">
        <v>0.34946197412539171</v>
      </c>
      <c r="G64">
        <f t="shared" si="1"/>
        <v>22.600227336368306</v>
      </c>
      <c r="H64">
        <f t="shared" si="2"/>
        <v>22.268672527266808</v>
      </c>
      <c r="I64">
        <f t="shared" si="0"/>
        <v>0.33155480910149748</v>
      </c>
    </row>
    <row r="65" spans="1:9" x14ac:dyDescent="0.3">
      <c r="A65">
        <v>0.36681157387816243</v>
      </c>
      <c r="B65">
        <v>0.34880712605498759</v>
      </c>
      <c r="D65">
        <v>0.36681157387816243</v>
      </c>
      <c r="E65">
        <v>0.34880712605498759</v>
      </c>
      <c r="G65">
        <f t="shared" si="1"/>
        <v>22.967038910246469</v>
      </c>
      <c r="H65">
        <f t="shared" si="2"/>
        <v>22.617479653321794</v>
      </c>
      <c r="I65">
        <f t="shared" si="0"/>
        <v>0.3495592569246746</v>
      </c>
    </row>
    <row r="66" spans="1:9" x14ac:dyDescent="0.3">
      <c r="A66">
        <v>0.35598531375026393</v>
      </c>
      <c r="B66">
        <v>0.36433780244182035</v>
      </c>
      <c r="D66">
        <v>0.35598531375026393</v>
      </c>
      <c r="E66">
        <v>0.36433780244182035</v>
      </c>
      <c r="G66">
        <f t="shared" si="1"/>
        <v>23.323024223996732</v>
      </c>
      <c r="H66">
        <f t="shared" si="2"/>
        <v>22.981817455763615</v>
      </c>
      <c r="I66">
        <f t="shared" si="0"/>
        <v>0.34120676823311769</v>
      </c>
    </row>
    <row r="67" spans="1:9" x14ac:dyDescent="0.3">
      <c r="A67">
        <v>0.35001341991007312</v>
      </c>
      <c r="B67">
        <v>0.35764676424920849</v>
      </c>
      <c r="D67">
        <v>0.35001341991007312</v>
      </c>
      <c r="E67">
        <v>0.35764676424920849</v>
      </c>
      <c r="G67">
        <f t="shared" si="1"/>
        <v>23.673037643906806</v>
      </c>
      <c r="H67">
        <f t="shared" si="2"/>
        <v>23.339464220012822</v>
      </c>
      <c r="I67">
        <f t="shared" si="0"/>
        <v>0.33357342389398426</v>
      </c>
    </row>
    <row r="68" spans="1:9" x14ac:dyDescent="0.3">
      <c r="A68">
        <v>0.36134640197615614</v>
      </c>
      <c r="B68">
        <v>0.34488745959620548</v>
      </c>
      <c r="D68">
        <v>0.36134640197615614</v>
      </c>
      <c r="E68">
        <v>0.34488745959620548</v>
      </c>
      <c r="G68">
        <f t="shared" si="1"/>
        <v>24.034384045882963</v>
      </c>
      <c r="H68">
        <f t="shared" si="2"/>
        <v>23.684351679609026</v>
      </c>
      <c r="I68">
        <f t="shared" ref="I68:I108" si="3">G68-H68</f>
        <v>0.35003236627393619</v>
      </c>
    </row>
    <row r="69" spans="1:9" x14ac:dyDescent="0.3">
      <c r="A69">
        <v>0.35864582548239016</v>
      </c>
      <c r="B69">
        <v>0.35842804636860109</v>
      </c>
      <c r="D69">
        <v>0.35864582548239016</v>
      </c>
      <c r="E69">
        <v>0.35842804636860109</v>
      </c>
      <c r="G69">
        <f t="shared" ref="G69:G108" si="4">G68+D69</f>
        <v>24.393029871365354</v>
      </c>
      <c r="H69">
        <f t="shared" ref="H69:H108" si="5">H68+E69</f>
        <v>24.042779725977628</v>
      </c>
      <c r="I69">
        <f t="shared" si="3"/>
        <v>0.35025014538772581</v>
      </c>
    </row>
    <row r="70" spans="1:9" x14ac:dyDescent="0.3">
      <c r="A70">
        <v>0.35864821712613204</v>
      </c>
      <c r="B70">
        <v>0.3638838120654983</v>
      </c>
      <c r="D70">
        <v>0.35864821712613204</v>
      </c>
      <c r="E70">
        <v>0.3638838120654983</v>
      </c>
      <c r="G70">
        <f t="shared" si="4"/>
        <v>24.751678088491484</v>
      </c>
      <c r="H70">
        <f t="shared" si="5"/>
        <v>24.406663538043126</v>
      </c>
      <c r="I70">
        <f t="shared" si="3"/>
        <v>0.34501455044835794</v>
      </c>
    </row>
    <row r="71" spans="1:9" x14ac:dyDescent="0.3">
      <c r="A71">
        <v>0.34756692048980559</v>
      </c>
      <c r="B71">
        <v>0.34774998827329462</v>
      </c>
      <c r="D71">
        <v>0.34756692048980559</v>
      </c>
      <c r="E71">
        <v>0.34774998827329462</v>
      </c>
      <c r="G71">
        <f t="shared" si="4"/>
        <v>25.099245008981288</v>
      </c>
      <c r="H71">
        <f t="shared" si="5"/>
        <v>24.754413526316419</v>
      </c>
      <c r="I71">
        <f t="shared" si="3"/>
        <v>0.34483148266486907</v>
      </c>
    </row>
    <row r="72" spans="1:9" x14ac:dyDescent="0.3">
      <c r="A72">
        <v>0.36532868811552066</v>
      </c>
      <c r="B72">
        <v>0.3507031673663526</v>
      </c>
      <c r="D72">
        <v>0.36532868811552066</v>
      </c>
      <c r="E72">
        <v>0.3507031673663526</v>
      </c>
      <c r="G72">
        <f t="shared" si="4"/>
        <v>25.46457369709681</v>
      </c>
      <c r="H72">
        <f t="shared" si="5"/>
        <v>25.105116693682771</v>
      </c>
      <c r="I72">
        <f t="shared" si="3"/>
        <v>0.35945700341403963</v>
      </c>
    </row>
    <row r="73" spans="1:9" x14ac:dyDescent="0.3">
      <c r="A73">
        <v>0.37017234444212815</v>
      </c>
      <c r="B73">
        <v>0.36487144875628164</v>
      </c>
      <c r="D73">
        <v>0.37017234444212815</v>
      </c>
      <c r="E73">
        <v>0.36487144875628164</v>
      </c>
      <c r="G73">
        <f t="shared" si="4"/>
        <v>25.834746041538938</v>
      </c>
      <c r="H73">
        <f t="shared" si="5"/>
        <v>25.469988142439053</v>
      </c>
      <c r="I73">
        <f t="shared" si="3"/>
        <v>0.36475789909988521</v>
      </c>
    </row>
    <row r="74" spans="1:9" x14ac:dyDescent="0.3">
      <c r="A74">
        <v>0.34485825361136524</v>
      </c>
      <c r="B74">
        <v>0.35249361144476066</v>
      </c>
      <c r="D74">
        <v>0.34485825361136524</v>
      </c>
      <c r="E74">
        <v>0.35249361144476066</v>
      </c>
      <c r="G74">
        <f t="shared" si="4"/>
        <v>26.179604295150305</v>
      </c>
      <c r="H74">
        <f t="shared" si="5"/>
        <v>25.822481753883814</v>
      </c>
      <c r="I74">
        <f t="shared" si="3"/>
        <v>0.35712254126649157</v>
      </c>
    </row>
    <row r="75" spans="1:9" x14ac:dyDescent="0.3">
      <c r="A75">
        <v>0.34633586913896136</v>
      </c>
      <c r="B75">
        <v>0.34453591529298622</v>
      </c>
      <c r="D75">
        <v>0.34633586913896136</v>
      </c>
      <c r="E75">
        <v>0.34453591529298622</v>
      </c>
      <c r="G75">
        <f t="shared" si="4"/>
        <v>26.525940164289267</v>
      </c>
      <c r="H75">
        <f t="shared" si="5"/>
        <v>26.167017669176801</v>
      </c>
      <c r="I75">
        <f t="shared" si="3"/>
        <v>0.35892249511246632</v>
      </c>
    </row>
    <row r="76" spans="1:9" x14ac:dyDescent="0.3">
      <c r="A76">
        <v>0.37677623408447591</v>
      </c>
      <c r="B76">
        <v>0.36099279188660061</v>
      </c>
      <c r="D76">
        <v>0.37677623408447591</v>
      </c>
      <c r="E76">
        <v>0.36099279188660061</v>
      </c>
      <c r="G76">
        <f t="shared" si="4"/>
        <v>26.902716398373745</v>
      </c>
      <c r="H76">
        <f t="shared" si="5"/>
        <v>26.528010461063403</v>
      </c>
      <c r="I76">
        <f t="shared" si="3"/>
        <v>0.37470593731034185</v>
      </c>
    </row>
    <row r="77" spans="1:9" x14ac:dyDescent="0.3">
      <c r="A77">
        <v>0.36667850386743611</v>
      </c>
      <c r="B77">
        <v>0.35519378493865827</v>
      </c>
      <c r="D77">
        <v>0.36667850386743611</v>
      </c>
      <c r="E77">
        <v>0.35519378493865827</v>
      </c>
      <c r="G77">
        <f t="shared" si="4"/>
        <v>27.269394902241181</v>
      </c>
      <c r="H77">
        <f t="shared" si="5"/>
        <v>26.883204246002062</v>
      </c>
      <c r="I77">
        <f t="shared" si="3"/>
        <v>0.38619065623911908</v>
      </c>
    </row>
    <row r="78" spans="1:9" x14ac:dyDescent="0.3">
      <c r="A78">
        <v>0.3481419362167158</v>
      </c>
      <c r="B78">
        <v>0.34111158936904057</v>
      </c>
      <c r="D78">
        <v>0.3481419362167158</v>
      </c>
      <c r="E78">
        <v>0.34111158936904057</v>
      </c>
      <c r="G78">
        <f t="shared" si="4"/>
        <v>27.617536838457898</v>
      </c>
      <c r="H78">
        <f t="shared" si="5"/>
        <v>27.224315835371105</v>
      </c>
      <c r="I78">
        <f t="shared" si="3"/>
        <v>0.39322100308679353</v>
      </c>
    </row>
    <row r="79" spans="1:9" x14ac:dyDescent="0.3">
      <c r="A79">
        <v>0.36387396497429614</v>
      </c>
      <c r="B79">
        <v>0.35738522531893724</v>
      </c>
      <c r="D79">
        <v>0.36387396497429614</v>
      </c>
      <c r="E79">
        <v>0.35738522531893724</v>
      </c>
      <c r="G79">
        <f t="shared" si="4"/>
        <v>27.981410803432194</v>
      </c>
      <c r="H79">
        <f t="shared" si="5"/>
        <v>27.58170106069004</v>
      </c>
      <c r="I79">
        <f t="shared" si="3"/>
        <v>0.39970974274215365</v>
      </c>
    </row>
    <row r="80" spans="1:9" x14ac:dyDescent="0.3">
      <c r="A80">
        <v>0.37601295297370874</v>
      </c>
      <c r="B80">
        <v>0.3607713135947424</v>
      </c>
      <c r="D80">
        <v>0.37601295297370874</v>
      </c>
      <c r="E80">
        <v>0.3607713135947424</v>
      </c>
      <c r="G80">
        <f t="shared" si="4"/>
        <v>28.357423756405904</v>
      </c>
      <c r="H80">
        <f t="shared" si="5"/>
        <v>27.942472374284783</v>
      </c>
      <c r="I80">
        <f t="shared" si="3"/>
        <v>0.41495138212112082</v>
      </c>
    </row>
    <row r="81" spans="1:9" x14ac:dyDescent="0.3">
      <c r="A81">
        <v>0.35880595292068829</v>
      </c>
      <c r="B81">
        <v>0.33889106526904805</v>
      </c>
      <c r="D81">
        <v>0.35880595292068829</v>
      </c>
      <c r="E81">
        <v>0.33889106526904805</v>
      </c>
      <c r="G81">
        <f t="shared" si="4"/>
        <v>28.716229709326591</v>
      </c>
      <c r="H81">
        <f t="shared" si="5"/>
        <v>28.281363439553832</v>
      </c>
      <c r="I81">
        <f t="shared" si="3"/>
        <v>0.43486626977275833</v>
      </c>
    </row>
    <row r="82" spans="1:9" x14ac:dyDescent="0.3">
      <c r="A82">
        <v>0.70712360012508801</v>
      </c>
      <c r="B82">
        <v>0.35271885741438769</v>
      </c>
      <c r="D82">
        <f>AVERAGE(D81,D83)</f>
        <v>0.3637014341892324</v>
      </c>
      <c r="E82">
        <v>0.35271885741438769</v>
      </c>
      <c r="G82">
        <f t="shared" si="4"/>
        <v>29.079931143515822</v>
      </c>
      <c r="H82">
        <f t="shared" si="5"/>
        <v>28.63408229696822</v>
      </c>
      <c r="I82">
        <f t="shared" si="3"/>
        <v>0.4458488465476016</v>
      </c>
    </row>
    <row r="83" spans="1:9" x14ac:dyDescent="0.3">
      <c r="A83">
        <v>0.36859691545777651</v>
      </c>
      <c r="B83">
        <v>0.36726256597408857</v>
      </c>
      <c r="D83">
        <v>0.36859691545777651</v>
      </c>
      <c r="E83">
        <v>0.36726256597408857</v>
      </c>
      <c r="G83">
        <f t="shared" si="4"/>
        <v>29.448528058973597</v>
      </c>
      <c r="H83">
        <f t="shared" si="5"/>
        <v>29.001344862942307</v>
      </c>
      <c r="I83">
        <f t="shared" si="3"/>
        <v>0.44718319603128975</v>
      </c>
    </row>
    <row r="84" spans="1:9" x14ac:dyDescent="0.3">
      <c r="A84">
        <v>0.37413900006327683</v>
      </c>
      <c r="B84">
        <v>0.34839770527447145</v>
      </c>
      <c r="D84">
        <v>0.37413900006327683</v>
      </c>
      <c r="E84">
        <v>0.34839770527447145</v>
      </c>
      <c r="G84">
        <f t="shared" si="4"/>
        <v>29.822667059036874</v>
      </c>
      <c r="H84">
        <f t="shared" si="5"/>
        <v>29.349742568216779</v>
      </c>
      <c r="I84">
        <f t="shared" si="3"/>
        <v>0.47292449082009469</v>
      </c>
    </row>
    <row r="85" spans="1:9" x14ac:dyDescent="0.3">
      <c r="A85">
        <v>0.37585153781990233</v>
      </c>
      <c r="B85">
        <v>0.3535916761746723</v>
      </c>
      <c r="D85">
        <v>0.37585153781990233</v>
      </c>
      <c r="E85">
        <v>0.3535916761746723</v>
      </c>
      <c r="G85">
        <f t="shared" si="4"/>
        <v>30.198518596856776</v>
      </c>
      <c r="H85">
        <f t="shared" si="5"/>
        <v>29.703334244391453</v>
      </c>
      <c r="I85">
        <f t="shared" si="3"/>
        <v>0.49518435246532277</v>
      </c>
    </row>
    <row r="86" spans="1:9" x14ac:dyDescent="0.3">
      <c r="A86">
        <v>0.35970368795469088</v>
      </c>
      <c r="B86">
        <v>0.36770267909576676</v>
      </c>
      <c r="D86">
        <v>0.35970368795469088</v>
      </c>
      <c r="E86">
        <v>0.36770267909576676</v>
      </c>
      <c r="G86">
        <f t="shared" si="4"/>
        <v>30.558222284811468</v>
      </c>
      <c r="H86">
        <f t="shared" si="5"/>
        <v>30.07103692348722</v>
      </c>
      <c r="I86">
        <f t="shared" si="3"/>
        <v>0.48718536132424717</v>
      </c>
    </row>
    <row r="87" spans="1:9" x14ac:dyDescent="0.3">
      <c r="A87">
        <v>0.37712267283740003</v>
      </c>
      <c r="B87">
        <v>0.35243648977769904</v>
      </c>
      <c r="D87">
        <v>0.37712267283740003</v>
      </c>
      <c r="E87">
        <v>0.35243648977769904</v>
      </c>
      <c r="G87">
        <f t="shared" si="4"/>
        <v>30.935344957648869</v>
      </c>
      <c r="H87">
        <f t="shared" si="5"/>
        <v>30.423473413264919</v>
      </c>
      <c r="I87">
        <f t="shared" si="3"/>
        <v>0.51187154438395055</v>
      </c>
    </row>
    <row r="88" spans="1:9" x14ac:dyDescent="0.3">
      <c r="A88">
        <v>0.39734553096692893</v>
      </c>
      <c r="B88">
        <v>0.36219439501310702</v>
      </c>
      <c r="D88">
        <v>0.39734553096692893</v>
      </c>
      <c r="E88">
        <v>0.36219439501310702</v>
      </c>
      <c r="G88">
        <f t="shared" si="4"/>
        <v>31.3326904886158</v>
      </c>
      <c r="H88">
        <f t="shared" si="5"/>
        <v>30.785667808278024</v>
      </c>
      <c r="I88">
        <f t="shared" si="3"/>
        <v>0.54702268033777557</v>
      </c>
    </row>
    <row r="89" spans="1:9" x14ac:dyDescent="0.3">
      <c r="A89">
        <v>0.34244950058592133</v>
      </c>
      <c r="B89">
        <v>0.38100792974613246</v>
      </c>
      <c r="D89">
        <v>0.34244950058592133</v>
      </c>
      <c r="E89">
        <v>0.38100792974613246</v>
      </c>
      <c r="G89">
        <f t="shared" si="4"/>
        <v>31.675139989201721</v>
      </c>
      <c r="H89">
        <f t="shared" si="5"/>
        <v>31.166675738024157</v>
      </c>
      <c r="I89">
        <f t="shared" si="3"/>
        <v>0.50846425117756411</v>
      </c>
    </row>
    <row r="90" spans="1:9" x14ac:dyDescent="0.3">
      <c r="A90">
        <v>0.37173742457764569</v>
      </c>
      <c r="B90">
        <v>0.35042466248556325</v>
      </c>
      <c r="D90">
        <v>0.37173742457764569</v>
      </c>
      <c r="E90">
        <v>0.35042466248556325</v>
      </c>
      <c r="G90">
        <f t="shared" si="4"/>
        <v>32.04687741377937</v>
      </c>
      <c r="H90">
        <f t="shared" si="5"/>
        <v>31.517100400509719</v>
      </c>
      <c r="I90">
        <f t="shared" si="3"/>
        <v>0.52977701326965132</v>
      </c>
    </row>
    <row r="91" spans="1:9" x14ac:dyDescent="0.3">
      <c r="A91">
        <v>0.36909844067654385</v>
      </c>
      <c r="B91">
        <v>0.3505292791349367</v>
      </c>
      <c r="D91">
        <v>0.36909844067654385</v>
      </c>
      <c r="E91">
        <v>0.3505292791349367</v>
      </c>
      <c r="G91">
        <f t="shared" si="4"/>
        <v>32.415975854455915</v>
      </c>
      <c r="H91">
        <f t="shared" si="5"/>
        <v>31.867629679644654</v>
      </c>
      <c r="I91">
        <f t="shared" si="3"/>
        <v>0.54834617481126102</v>
      </c>
    </row>
    <row r="92" spans="1:9" x14ac:dyDescent="0.3">
      <c r="A92">
        <v>0.3695667632468872</v>
      </c>
      <c r="B92">
        <v>0.39246077013821834</v>
      </c>
      <c r="D92">
        <v>0.3695667632468872</v>
      </c>
      <c r="E92">
        <v>0.39246077013821834</v>
      </c>
      <c r="G92">
        <f t="shared" si="4"/>
        <v>32.785542617702802</v>
      </c>
      <c r="H92">
        <f t="shared" si="5"/>
        <v>32.260090449782872</v>
      </c>
      <c r="I92">
        <f t="shared" si="3"/>
        <v>0.52545216791992999</v>
      </c>
    </row>
    <row r="93" spans="1:9" x14ac:dyDescent="0.3">
      <c r="A93">
        <v>0.36977746517753701</v>
      </c>
      <c r="B93">
        <v>0.37162486931365113</v>
      </c>
      <c r="D93">
        <v>0.36977746517753701</v>
      </c>
      <c r="E93">
        <v>0.37162486931365113</v>
      </c>
      <c r="G93">
        <f t="shared" si="4"/>
        <v>33.155320082880337</v>
      </c>
      <c r="H93">
        <f t="shared" si="5"/>
        <v>32.631715319096521</v>
      </c>
      <c r="I93">
        <f t="shared" si="3"/>
        <v>0.52360476378381549</v>
      </c>
    </row>
    <row r="94" spans="1:9" x14ac:dyDescent="0.3">
      <c r="A94">
        <v>0.37182700740702235</v>
      </c>
      <c r="B94">
        <v>0.33759676366719132</v>
      </c>
      <c r="D94">
        <v>0.37182700740702235</v>
      </c>
      <c r="E94">
        <v>0.33759676366719132</v>
      </c>
      <c r="G94">
        <f t="shared" si="4"/>
        <v>33.527147090287357</v>
      </c>
      <c r="H94">
        <f t="shared" si="5"/>
        <v>32.969312082763714</v>
      </c>
      <c r="I94">
        <f t="shared" si="3"/>
        <v>0.5578350075236429</v>
      </c>
    </row>
    <row r="95" spans="1:9" x14ac:dyDescent="0.3">
      <c r="A95">
        <v>0.36957546781433109</v>
      </c>
      <c r="B95">
        <v>0.37125120928170463</v>
      </c>
      <c r="D95">
        <v>0.36957546781433109</v>
      </c>
      <c r="E95">
        <v>0.37125120928170463</v>
      </c>
      <c r="G95">
        <f t="shared" si="4"/>
        <v>33.896722558101686</v>
      </c>
      <c r="H95">
        <f t="shared" si="5"/>
        <v>33.340563292045417</v>
      </c>
      <c r="I95">
        <f t="shared" si="3"/>
        <v>0.55615926605626953</v>
      </c>
    </row>
    <row r="96" spans="1:9" x14ac:dyDescent="0.3">
      <c r="A96">
        <v>0.36976416729968986</v>
      </c>
      <c r="B96">
        <v>0.39220030565521996</v>
      </c>
      <c r="D96">
        <v>0.36976416729968986</v>
      </c>
      <c r="E96">
        <v>0.39220030565521996</v>
      </c>
      <c r="G96">
        <f t="shared" si="4"/>
        <v>34.266486725401379</v>
      </c>
      <c r="H96">
        <f t="shared" si="5"/>
        <v>33.732763597700639</v>
      </c>
      <c r="I96">
        <f t="shared" si="3"/>
        <v>0.53372312770073904</v>
      </c>
    </row>
    <row r="97" spans="1:9" x14ac:dyDescent="0.3">
      <c r="A97">
        <v>0.37559649098154174</v>
      </c>
      <c r="B97">
        <v>0.36408938986867984</v>
      </c>
      <c r="D97">
        <v>0.37559649098154174</v>
      </c>
      <c r="E97">
        <v>0.36408938986867984</v>
      </c>
      <c r="G97">
        <f t="shared" si="4"/>
        <v>34.642083216382922</v>
      </c>
      <c r="H97">
        <f t="shared" si="5"/>
        <v>34.096852987569321</v>
      </c>
      <c r="I97">
        <f t="shared" si="3"/>
        <v>0.54523022881360106</v>
      </c>
    </row>
    <row r="98" spans="1:9" x14ac:dyDescent="0.3">
      <c r="A98">
        <v>0.37265136647662173</v>
      </c>
      <c r="B98">
        <v>0.3389846015204861</v>
      </c>
      <c r="D98">
        <v>0.37265136647662173</v>
      </c>
      <c r="E98">
        <v>0.3389846015204861</v>
      </c>
      <c r="G98">
        <f t="shared" si="4"/>
        <v>35.014734582859546</v>
      </c>
      <c r="H98">
        <f t="shared" si="5"/>
        <v>34.435837589089807</v>
      </c>
      <c r="I98">
        <f t="shared" si="3"/>
        <v>0.5788969937697388</v>
      </c>
    </row>
    <row r="99" spans="1:9" x14ac:dyDescent="0.3">
      <c r="A99">
        <v>0.36766254914289931</v>
      </c>
      <c r="B99">
        <v>0.38050068925963815</v>
      </c>
      <c r="D99">
        <v>0.36766254914289931</v>
      </c>
      <c r="E99">
        <v>0.38050068925963815</v>
      </c>
      <c r="G99">
        <f t="shared" si="4"/>
        <v>35.382397132002446</v>
      </c>
      <c r="H99">
        <f t="shared" si="5"/>
        <v>34.816338278349448</v>
      </c>
      <c r="I99">
        <f t="shared" si="3"/>
        <v>0.56605885365299713</v>
      </c>
    </row>
    <row r="100" spans="1:9" x14ac:dyDescent="0.3">
      <c r="A100">
        <v>0.36798325414355193</v>
      </c>
      <c r="B100">
        <v>0.3916378322851044</v>
      </c>
      <c r="D100">
        <v>0.36798325414355193</v>
      </c>
      <c r="E100">
        <v>0.3916378322851044</v>
      </c>
      <c r="G100">
        <f t="shared" si="4"/>
        <v>35.750380386145999</v>
      </c>
      <c r="H100">
        <f t="shared" si="5"/>
        <v>35.207976110634554</v>
      </c>
      <c r="I100">
        <f t="shared" si="3"/>
        <v>0.54240427551144421</v>
      </c>
    </row>
    <row r="101" spans="1:9" x14ac:dyDescent="0.3">
      <c r="A101">
        <v>0.37674728942579838</v>
      </c>
      <c r="B101">
        <v>0.35056183641176297</v>
      </c>
      <c r="D101">
        <v>0.37674728942579838</v>
      </c>
      <c r="E101">
        <v>0.35056183641176297</v>
      </c>
      <c r="G101">
        <f t="shared" si="4"/>
        <v>36.127127675571799</v>
      </c>
      <c r="H101">
        <f t="shared" si="5"/>
        <v>35.558537947046318</v>
      </c>
      <c r="I101">
        <f t="shared" si="3"/>
        <v>0.56858972852548106</v>
      </c>
    </row>
    <row r="102" spans="1:9" x14ac:dyDescent="0.3">
      <c r="A102">
        <v>0.3661462234992866</v>
      </c>
      <c r="B102">
        <v>0.34621940446826666</v>
      </c>
      <c r="D102">
        <v>0.3661462234992866</v>
      </c>
      <c r="E102">
        <v>0.34621940446826666</v>
      </c>
      <c r="G102">
        <f t="shared" si="4"/>
        <v>36.493273899071085</v>
      </c>
      <c r="H102">
        <f t="shared" si="5"/>
        <v>35.904757351514583</v>
      </c>
      <c r="I102">
        <f t="shared" si="3"/>
        <v>0.58851654755650173</v>
      </c>
    </row>
    <row r="103" spans="1:9" x14ac:dyDescent="0.3">
      <c r="A103">
        <v>0.36374229669689778</v>
      </c>
      <c r="B103">
        <v>0.3877534004141347</v>
      </c>
      <c r="D103">
        <v>0.36374229669689778</v>
      </c>
      <c r="E103">
        <v>0.3877534004141347</v>
      </c>
      <c r="G103">
        <f t="shared" si="4"/>
        <v>36.857016195767983</v>
      </c>
      <c r="H103">
        <f t="shared" si="5"/>
        <v>36.292510751928717</v>
      </c>
      <c r="I103">
        <f t="shared" si="3"/>
        <v>0.56450544383926626</v>
      </c>
    </row>
    <row r="104" spans="1:9" x14ac:dyDescent="0.3">
      <c r="A104">
        <v>0.36962045947316302</v>
      </c>
      <c r="B104">
        <v>0.38340901877783057</v>
      </c>
      <c r="D104">
        <v>0.36962045947316302</v>
      </c>
      <c r="E104">
        <v>0.38340901877783057</v>
      </c>
      <c r="G104">
        <f t="shared" si="4"/>
        <v>37.226636655241144</v>
      </c>
      <c r="H104">
        <f t="shared" si="5"/>
        <v>36.67591977070655</v>
      </c>
      <c r="I104">
        <f t="shared" si="3"/>
        <v>0.55071688453459444</v>
      </c>
    </row>
    <row r="105" spans="1:9" x14ac:dyDescent="0.3">
      <c r="A105">
        <v>0.38218651571042828</v>
      </c>
      <c r="B105">
        <v>0.3435668372887738</v>
      </c>
      <c r="D105">
        <v>0.38218651571042828</v>
      </c>
      <c r="E105">
        <v>0.3435668372887738</v>
      </c>
      <c r="G105">
        <f t="shared" si="4"/>
        <v>37.608823170951574</v>
      </c>
      <c r="H105">
        <f t="shared" si="5"/>
        <v>37.019486607995326</v>
      </c>
      <c r="I105">
        <f t="shared" si="3"/>
        <v>0.58933656295624814</v>
      </c>
    </row>
    <row r="106" spans="1:9" x14ac:dyDescent="0.3">
      <c r="A106">
        <v>0.36718026387192298</v>
      </c>
      <c r="B106">
        <v>0.3564181597180433</v>
      </c>
      <c r="D106">
        <v>0.36718026387192298</v>
      </c>
      <c r="E106">
        <v>0.3564181597180433</v>
      </c>
      <c r="G106">
        <f t="shared" si="4"/>
        <v>37.976003434823497</v>
      </c>
      <c r="H106">
        <f t="shared" si="5"/>
        <v>37.375904767713372</v>
      </c>
      <c r="I106">
        <f t="shared" si="3"/>
        <v>0.6000986671101245</v>
      </c>
    </row>
    <row r="107" spans="1:9" x14ac:dyDescent="0.3">
      <c r="A107">
        <v>0.36143627659817629</v>
      </c>
      <c r="B107">
        <v>0.3915507298947265</v>
      </c>
      <c r="D107">
        <v>0.36143627659817629</v>
      </c>
      <c r="E107">
        <v>0.3915507298947265</v>
      </c>
      <c r="G107">
        <f t="shared" si="4"/>
        <v>38.337439711421673</v>
      </c>
      <c r="H107">
        <f t="shared" si="5"/>
        <v>37.767455497608097</v>
      </c>
      <c r="I107">
        <f t="shared" si="3"/>
        <v>0.56998421381357645</v>
      </c>
    </row>
    <row r="108" spans="1:9" x14ac:dyDescent="0.3">
      <c r="A108">
        <v>0.37820887382015667</v>
      </c>
      <c r="B108">
        <v>0.37845914618332022</v>
      </c>
      <c r="D108">
        <v>0.37820887382015667</v>
      </c>
      <c r="E108">
        <v>0.37845914618332022</v>
      </c>
      <c r="G108">
        <f t="shared" si="4"/>
        <v>38.71564858524183</v>
      </c>
      <c r="H108">
        <f t="shared" si="5"/>
        <v>38.145914643791414</v>
      </c>
      <c r="I108">
        <f t="shared" si="3"/>
        <v>0.56973394145041567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4"/>
  <sheetViews>
    <sheetView workbookViewId="0"/>
  </sheetViews>
  <sheetFormatPr defaultRowHeight="14.4" x14ac:dyDescent="0.3"/>
  <sheetData>
    <row r="1" spans="1:8" x14ac:dyDescent="0.3">
      <c r="A1">
        <v>7.9719999999999999E-2</v>
      </c>
      <c r="C1">
        <f ca="1">INDIRECT("A"&amp;(ROW()*2-1))</f>
        <v>7.9719999999999999E-2</v>
      </c>
      <c r="F1">
        <v>0</v>
      </c>
      <c r="H1">
        <f ca="1">INDIRECT("F"&amp;(ROW()*2-1))</f>
        <v>0</v>
      </c>
    </row>
    <row r="2" spans="1:8" x14ac:dyDescent="0.3">
      <c r="A2">
        <v>0</v>
      </c>
      <c r="C2">
        <f t="shared" ref="C2:C65" ca="1" si="0">INDIRECT("A"&amp;(ROW()*2-1))</f>
        <v>0.29049000000000003</v>
      </c>
      <c r="F2">
        <v>0</v>
      </c>
      <c r="H2">
        <f t="shared" ref="H2:H65" ca="1" si="1">INDIRECT("F"&amp;(ROW()*2-1))</f>
        <v>7.9719999999999999E-2</v>
      </c>
    </row>
    <row r="3" spans="1:8" x14ac:dyDescent="0.3">
      <c r="A3">
        <v>0.29049000000000003</v>
      </c>
      <c r="C3">
        <f t="shared" ca="1" si="0"/>
        <v>-0.46750999999999998</v>
      </c>
      <c r="F3">
        <v>7.9719999999999999E-2</v>
      </c>
      <c r="H3">
        <f t="shared" ca="1" si="1"/>
        <v>0.29049000000000003</v>
      </c>
    </row>
    <row r="4" spans="1:8" x14ac:dyDescent="0.3">
      <c r="A4">
        <v>0</v>
      </c>
      <c r="C4">
        <f t="shared" ca="1" si="0"/>
        <v>0.34271000000000001</v>
      </c>
      <c r="F4">
        <v>0</v>
      </c>
      <c r="H4">
        <f t="shared" ca="1" si="1"/>
        <v>-0.46750999999999998</v>
      </c>
    </row>
    <row r="5" spans="1:8" x14ac:dyDescent="0.3">
      <c r="A5">
        <v>-0.46750999999999998</v>
      </c>
      <c r="C5">
        <f t="shared" ca="1" si="0"/>
        <v>8.1499999999999993E-3</v>
      </c>
      <c r="F5">
        <v>0.29049000000000003</v>
      </c>
      <c r="H5">
        <f t="shared" ca="1" si="1"/>
        <v>0.34271000000000001</v>
      </c>
    </row>
    <row r="6" spans="1:8" x14ac:dyDescent="0.3">
      <c r="A6">
        <v>0</v>
      </c>
      <c r="C6">
        <f t="shared" ca="1" si="0"/>
        <v>-0.35299999999999998</v>
      </c>
      <c r="F6">
        <v>0</v>
      </c>
      <c r="H6">
        <f t="shared" ca="1" si="1"/>
        <v>8.1499999999999993E-3</v>
      </c>
    </row>
    <row r="7" spans="1:8" x14ac:dyDescent="0.3">
      <c r="A7">
        <v>0.34271000000000001</v>
      </c>
      <c r="C7">
        <f t="shared" ca="1" si="0"/>
        <v>0.4703</v>
      </c>
      <c r="F7">
        <v>-0.46750999999999998</v>
      </c>
      <c r="H7">
        <f t="shared" ca="1" si="1"/>
        <v>-0.35299999999999998</v>
      </c>
    </row>
    <row r="8" spans="1:8" x14ac:dyDescent="0.3">
      <c r="A8">
        <v>0</v>
      </c>
      <c r="C8">
        <f t="shared" ca="1" si="0"/>
        <v>-0.27555000000000002</v>
      </c>
      <c r="F8">
        <v>0</v>
      </c>
      <c r="H8">
        <f t="shared" ca="1" si="1"/>
        <v>0.4703</v>
      </c>
    </row>
    <row r="9" spans="1:8" x14ac:dyDescent="0.3">
      <c r="A9">
        <v>8.1499999999999993E-3</v>
      </c>
      <c r="C9">
        <f t="shared" ca="1" si="0"/>
        <v>-9.8710000000000006E-2</v>
      </c>
      <c r="F9">
        <v>0.34271000000000001</v>
      </c>
      <c r="H9">
        <f t="shared" ca="1" si="1"/>
        <v>-0.27555000000000002</v>
      </c>
    </row>
    <row r="10" spans="1:8" x14ac:dyDescent="0.3">
      <c r="A10">
        <v>0</v>
      </c>
      <c r="C10">
        <f t="shared" ca="1" si="0"/>
        <v>0.40949999999999998</v>
      </c>
      <c r="F10">
        <v>0</v>
      </c>
      <c r="H10">
        <f t="shared" ca="1" si="1"/>
        <v>-9.8710000000000006E-2</v>
      </c>
    </row>
    <row r="11" spans="1:8" x14ac:dyDescent="0.3">
      <c r="A11">
        <v>-0.35299999999999998</v>
      </c>
      <c r="C11">
        <f t="shared" ca="1" si="0"/>
        <v>-0.44790000000000002</v>
      </c>
      <c r="F11">
        <v>8.1499999999999993E-3</v>
      </c>
      <c r="H11">
        <f t="shared" ca="1" si="1"/>
        <v>0.40949999999999998</v>
      </c>
    </row>
    <row r="12" spans="1:8" x14ac:dyDescent="0.3">
      <c r="A12">
        <v>0</v>
      </c>
      <c r="C12">
        <f t="shared" ca="1" si="0"/>
        <v>0.19631999999999999</v>
      </c>
      <c r="F12">
        <v>0</v>
      </c>
      <c r="H12">
        <f t="shared" ca="1" si="1"/>
        <v>-0.44790000000000002</v>
      </c>
    </row>
    <row r="13" spans="1:8" x14ac:dyDescent="0.3">
      <c r="A13">
        <v>0.4703</v>
      </c>
      <c r="C13">
        <f t="shared" ca="1" si="0"/>
        <v>0.18437999999999999</v>
      </c>
      <c r="F13">
        <v>-0.35299999999999998</v>
      </c>
      <c r="H13">
        <f t="shared" ca="1" si="1"/>
        <v>0.19631999999999999</v>
      </c>
    </row>
    <row r="14" spans="1:8" x14ac:dyDescent="0.3">
      <c r="A14">
        <v>0</v>
      </c>
      <c r="C14">
        <f t="shared" ca="1" si="0"/>
        <v>-0.44244</v>
      </c>
      <c r="F14">
        <v>0</v>
      </c>
      <c r="H14">
        <f t="shared" ca="1" si="1"/>
        <v>0.18437999999999999</v>
      </c>
    </row>
    <row r="15" spans="1:8" x14ac:dyDescent="0.3">
      <c r="A15">
        <v>-0.27555000000000002</v>
      </c>
      <c r="C15">
        <f t="shared" ca="1" si="0"/>
        <v>0.41517999999999999</v>
      </c>
      <c r="F15">
        <v>0.4703</v>
      </c>
      <c r="H15">
        <f t="shared" ca="1" si="1"/>
        <v>-0.44244</v>
      </c>
    </row>
    <row r="16" spans="1:8" x14ac:dyDescent="0.3">
      <c r="A16">
        <v>0</v>
      </c>
      <c r="C16">
        <f t="shared" ca="1" si="0"/>
        <v>-0.11336</v>
      </c>
      <c r="F16">
        <v>0</v>
      </c>
      <c r="H16">
        <f t="shared" ca="1" si="1"/>
        <v>0.41517999999999999</v>
      </c>
    </row>
    <row r="17" spans="1:8" x14ac:dyDescent="0.3">
      <c r="A17">
        <v>-9.8710000000000006E-2</v>
      </c>
      <c r="C17">
        <f t="shared" ca="1" si="0"/>
        <v>-0.26218000000000002</v>
      </c>
      <c r="F17">
        <v>-0.27555000000000002</v>
      </c>
      <c r="H17">
        <f t="shared" ca="1" si="1"/>
        <v>-0.11337999999999999</v>
      </c>
    </row>
    <row r="18" spans="1:8" x14ac:dyDescent="0.3">
      <c r="A18">
        <v>0</v>
      </c>
      <c r="C18">
        <f t="shared" ca="1" si="0"/>
        <v>0.47012999999999999</v>
      </c>
      <c r="F18">
        <v>0</v>
      </c>
      <c r="H18">
        <f t="shared" ca="1" si="1"/>
        <v>-0.26338</v>
      </c>
    </row>
    <row r="19" spans="1:8" x14ac:dyDescent="0.3">
      <c r="A19">
        <v>0.40949999999999998</v>
      </c>
      <c r="C19">
        <f t="shared" ca="1" si="0"/>
        <v>-0.35647000000000001</v>
      </c>
      <c r="F19">
        <v>-9.8710000000000006E-2</v>
      </c>
      <c r="H19">
        <f t="shared" ca="1" si="1"/>
        <v>0.46353</v>
      </c>
    </row>
    <row r="20" spans="1:8" x14ac:dyDescent="0.3">
      <c r="A20">
        <v>0</v>
      </c>
      <c r="C20">
        <f t="shared" ca="1" si="0"/>
        <v>1.2319999999999999E-2</v>
      </c>
      <c r="F20">
        <v>0</v>
      </c>
      <c r="H20">
        <f t="shared" ca="1" si="1"/>
        <v>-0.35952000000000001</v>
      </c>
    </row>
    <row r="21" spans="1:8" x14ac:dyDescent="0.3">
      <c r="A21">
        <v>-0.44790000000000002</v>
      </c>
      <c r="C21">
        <f t="shared" ca="1" si="0"/>
        <v>0.34095999999999999</v>
      </c>
      <c r="F21">
        <v>0.40949999999999998</v>
      </c>
      <c r="H21">
        <f t="shared" ca="1" si="1"/>
        <v>1.2149999999999999E-2</v>
      </c>
    </row>
    <row r="22" spans="1:8" x14ac:dyDescent="0.3">
      <c r="A22">
        <v>0</v>
      </c>
      <c r="C22">
        <f t="shared" ca="1" si="0"/>
        <v>-0.45679999999999998</v>
      </c>
      <c r="F22">
        <v>0</v>
      </c>
      <c r="H22">
        <f t="shared" ca="1" si="1"/>
        <v>0.34417999999999999</v>
      </c>
    </row>
    <row r="23" spans="1:8" x14ac:dyDescent="0.3">
      <c r="A23">
        <v>0.19631999999999999</v>
      </c>
      <c r="C23">
        <f t="shared" ca="1" si="0"/>
        <v>0.26108999999999999</v>
      </c>
      <c r="F23">
        <v>-0.44790000000000002</v>
      </c>
      <c r="H23">
        <f t="shared" ca="1" si="1"/>
        <v>-0.46067000000000002</v>
      </c>
    </row>
    <row r="24" spans="1:8" x14ac:dyDescent="0.3">
      <c r="A24">
        <v>0</v>
      </c>
      <c r="C24">
        <f t="shared" ca="1" si="0"/>
        <v>0.11994</v>
      </c>
      <c r="F24">
        <v>0</v>
      </c>
      <c r="H24">
        <f t="shared" ca="1" si="1"/>
        <v>0.25617000000000001</v>
      </c>
    </row>
    <row r="25" spans="1:8" x14ac:dyDescent="0.3">
      <c r="A25">
        <v>0.18437999999999999</v>
      </c>
      <c r="C25">
        <f t="shared" ca="1" si="0"/>
        <v>-0.41541</v>
      </c>
      <c r="F25">
        <v>0.19631999999999999</v>
      </c>
      <c r="H25">
        <f t="shared" ca="1" si="1"/>
        <v>0.13433999999999999</v>
      </c>
    </row>
    <row r="26" spans="1:8" x14ac:dyDescent="0.3">
      <c r="A26">
        <v>0</v>
      </c>
      <c r="C26">
        <f t="shared" ca="1" si="0"/>
        <v>0.40559000000000001</v>
      </c>
      <c r="F26">
        <v>0</v>
      </c>
      <c r="H26">
        <f t="shared" ca="1" si="1"/>
        <v>-0.42403999999999997</v>
      </c>
    </row>
    <row r="27" spans="1:8" x14ac:dyDescent="0.3">
      <c r="A27">
        <v>-0.44244</v>
      </c>
      <c r="C27">
        <f t="shared" ca="1" si="0"/>
        <v>-9.2011999999999997E-2</v>
      </c>
      <c r="F27">
        <v>0.18437999999999999</v>
      </c>
      <c r="H27">
        <f t="shared" ca="1" si="1"/>
        <v>0.40246999999999999</v>
      </c>
    </row>
    <row r="28" spans="1:8" x14ac:dyDescent="0.3">
      <c r="A28">
        <v>0</v>
      </c>
      <c r="C28">
        <f t="shared" ca="1" si="0"/>
        <v>-0.29263</v>
      </c>
      <c r="F28">
        <v>0</v>
      </c>
      <c r="H28">
        <f t="shared" ca="1" si="1"/>
        <v>-7.2775999999999993E-2</v>
      </c>
    </row>
    <row r="29" spans="1:8" x14ac:dyDescent="0.3">
      <c r="A29">
        <v>0.41517999999999999</v>
      </c>
      <c r="C29">
        <f t="shared" ca="1" si="0"/>
        <v>0.45193</v>
      </c>
      <c r="F29">
        <v>-0.44244</v>
      </c>
      <c r="H29">
        <f t="shared" ca="1" si="1"/>
        <v>-0.31361</v>
      </c>
    </row>
    <row r="30" spans="1:8" x14ac:dyDescent="0.3">
      <c r="A30">
        <v>0</v>
      </c>
      <c r="C30">
        <f t="shared" ca="1" si="0"/>
        <v>-0.25730999999999998</v>
      </c>
      <c r="F30">
        <v>0</v>
      </c>
      <c r="H30">
        <f t="shared" ca="1" si="1"/>
        <v>0.45883000000000002</v>
      </c>
    </row>
    <row r="31" spans="1:8" x14ac:dyDescent="0.3">
      <c r="A31">
        <v>-0.11336</v>
      </c>
      <c r="C31">
        <f t="shared" ca="1" si="0"/>
        <v>-0.14177000000000001</v>
      </c>
      <c r="F31">
        <v>0.41517999999999999</v>
      </c>
      <c r="H31">
        <f t="shared" ca="1" si="1"/>
        <v>-0.23766999999999999</v>
      </c>
    </row>
    <row r="32" spans="1:8" x14ac:dyDescent="0.3">
      <c r="A32">
        <v>0</v>
      </c>
      <c r="C32">
        <f t="shared" ca="1" si="0"/>
        <v>0.42897000000000002</v>
      </c>
      <c r="F32">
        <v>0</v>
      </c>
      <c r="H32">
        <f t="shared" ca="1" si="1"/>
        <v>-0.17244999999999999</v>
      </c>
    </row>
    <row r="33" spans="1:8" x14ac:dyDescent="0.3">
      <c r="A33">
        <v>-0.26218000000000002</v>
      </c>
      <c r="C33">
        <f t="shared" ca="1" si="0"/>
        <v>-0.37518000000000001</v>
      </c>
      <c r="F33">
        <v>-0.11337999999999999</v>
      </c>
      <c r="H33">
        <f t="shared" ca="1" si="1"/>
        <v>0.44746000000000002</v>
      </c>
    </row>
    <row r="34" spans="1:8" x14ac:dyDescent="0.3">
      <c r="A34">
        <v>0</v>
      </c>
      <c r="C34">
        <f t="shared" ca="1" si="0"/>
        <v>2.2322999999999999E-2</v>
      </c>
      <c r="F34">
        <v>0</v>
      </c>
      <c r="H34">
        <f t="shared" ca="1" si="1"/>
        <v>-0.36419000000000001</v>
      </c>
    </row>
    <row r="35" spans="1:8" x14ac:dyDescent="0.3">
      <c r="A35">
        <v>0.47012999999999999</v>
      </c>
      <c r="C35">
        <f t="shared" ca="1" si="0"/>
        <v>0.34847</v>
      </c>
      <c r="F35">
        <v>-0.26338</v>
      </c>
      <c r="H35">
        <f t="shared" ca="1" si="1"/>
        <v>-8.0099999999999998E-3</v>
      </c>
    </row>
    <row r="36" spans="1:8" x14ac:dyDescent="0.3">
      <c r="A36">
        <v>0</v>
      </c>
      <c r="C36">
        <f t="shared" ca="1" si="0"/>
        <v>-0.44351000000000002</v>
      </c>
      <c r="F36">
        <v>0</v>
      </c>
      <c r="H36">
        <f t="shared" ca="1" si="1"/>
        <v>0.37402000000000002</v>
      </c>
    </row>
    <row r="37" spans="1:8" x14ac:dyDescent="0.3">
      <c r="A37">
        <v>-0.35647000000000001</v>
      </c>
      <c r="C37">
        <f t="shared" ca="1" si="0"/>
        <v>0.19072</v>
      </c>
      <c r="F37">
        <v>0.46353</v>
      </c>
      <c r="H37">
        <f t="shared" ca="1" si="1"/>
        <v>-0.44591999999999998</v>
      </c>
    </row>
    <row r="38" spans="1:8" x14ac:dyDescent="0.3">
      <c r="A38">
        <v>0</v>
      </c>
      <c r="C38">
        <f t="shared" ca="1" si="0"/>
        <v>0.21110000000000001</v>
      </c>
      <c r="F38">
        <v>0</v>
      </c>
      <c r="H38">
        <f t="shared" ca="1" si="1"/>
        <v>0.16979</v>
      </c>
    </row>
    <row r="39" spans="1:8" x14ac:dyDescent="0.3">
      <c r="A39">
        <v>1.2319999999999999E-2</v>
      </c>
      <c r="C39">
        <f t="shared" ca="1" si="0"/>
        <v>-0.44851999999999997</v>
      </c>
      <c r="F39">
        <v>-0.35952000000000001</v>
      </c>
      <c r="H39">
        <f t="shared" ca="1" si="1"/>
        <v>0.23841000000000001</v>
      </c>
    </row>
    <row r="40" spans="1:8" x14ac:dyDescent="0.3">
      <c r="A40">
        <v>0</v>
      </c>
      <c r="C40">
        <f t="shared" ca="1" si="0"/>
        <v>0.33878000000000003</v>
      </c>
      <c r="F40">
        <v>0</v>
      </c>
      <c r="H40">
        <f t="shared" ca="1" si="1"/>
        <v>-0.46189000000000002</v>
      </c>
    </row>
    <row r="41" spans="1:8" x14ac:dyDescent="0.3">
      <c r="A41">
        <v>0.34095999999999999</v>
      </c>
      <c r="C41">
        <f t="shared" ca="1" si="0"/>
        <v>3.2704999999999998E-2</v>
      </c>
      <c r="F41">
        <v>1.2149999999999999E-2</v>
      </c>
      <c r="H41">
        <f t="shared" ca="1" si="1"/>
        <v>0.3286</v>
      </c>
    </row>
    <row r="42" spans="1:8" x14ac:dyDescent="0.3">
      <c r="A42">
        <v>0</v>
      </c>
      <c r="C42">
        <f t="shared" ca="1" si="0"/>
        <v>-0.37902999999999998</v>
      </c>
      <c r="F42">
        <v>0</v>
      </c>
      <c r="H42">
        <f t="shared" ca="1" si="1"/>
        <v>5.8147999999999998E-2</v>
      </c>
    </row>
    <row r="43" spans="1:8" x14ac:dyDescent="0.3">
      <c r="A43">
        <v>-0.45679999999999998</v>
      </c>
      <c r="C43">
        <f t="shared" ca="1" si="0"/>
        <v>0.43315999999999999</v>
      </c>
      <c r="F43">
        <v>0.34417999999999999</v>
      </c>
      <c r="H43">
        <f t="shared" ca="1" si="1"/>
        <v>-0.40006000000000003</v>
      </c>
    </row>
    <row r="44" spans="1:8" x14ac:dyDescent="0.3">
      <c r="A44">
        <v>0</v>
      </c>
      <c r="C44">
        <f t="shared" ca="1" si="0"/>
        <v>-0.15336</v>
      </c>
      <c r="F44">
        <v>0</v>
      </c>
      <c r="H44">
        <f t="shared" ca="1" si="1"/>
        <v>0.43356</v>
      </c>
    </row>
    <row r="45" spans="1:8" x14ac:dyDescent="0.3">
      <c r="A45">
        <v>0.26108999999999999</v>
      </c>
      <c r="C45">
        <f t="shared" ca="1" si="0"/>
        <v>-0.24467</v>
      </c>
      <c r="F45">
        <v>-0.46067000000000002</v>
      </c>
      <c r="H45">
        <f t="shared" ca="1" si="1"/>
        <v>-0.13283</v>
      </c>
    </row>
    <row r="46" spans="1:8" x14ac:dyDescent="0.3">
      <c r="A46">
        <v>0</v>
      </c>
      <c r="C46">
        <f t="shared" ca="1" si="0"/>
        <v>0.45407999999999998</v>
      </c>
      <c r="F46">
        <v>0</v>
      </c>
      <c r="H46">
        <f t="shared" ca="1" si="1"/>
        <v>-0.27030999999999999</v>
      </c>
    </row>
    <row r="47" spans="1:8" x14ac:dyDescent="0.3">
      <c r="A47">
        <v>0.11994</v>
      </c>
      <c r="C47">
        <f t="shared" ca="1" si="0"/>
        <v>-0.31344</v>
      </c>
      <c r="F47">
        <v>0.25617000000000001</v>
      </c>
      <c r="H47">
        <f t="shared" ca="1" si="1"/>
        <v>0.46505000000000002</v>
      </c>
    </row>
    <row r="48" spans="1:8" x14ac:dyDescent="0.3">
      <c r="A48">
        <v>0</v>
      </c>
      <c r="C48">
        <f t="shared" ca="1" si="0"/>
        <v>-6.8847000000000005E-2</v>
      </c>
      <c r="F48">
        <v>0</v>
      </c>
      <c r="H48">
        <f t="shared" ca="1" si="1"/>
        <v>-0.30129</v>
      </c>
    </row>
    <row r="49" spans="1:8" x14ac:dyDescent="0.3">
      <c r="A49">
        <v>-0.41541</v>
      </c>
      <c r="C49">
        <f t="shared" ca="1" si="0"/>
        <v>0.39805000000000001</v>
      </c>
      <c r="F49">
        <v>0.13433999999999999</v>
      </c>
      <c r="H49">
        <f t="shared" ca="1" si="1"/>
        <v>-9.4747999999999999E-2</v>
      </c>
    </row>
    <row r="50" spans="1:8" x14ac:dyDescent="0.3">
      <c r="A50">
        <v>0</v>
      </c>
      <c r="C50">
        <f t="shared" ca="1" si="0"/>
        <v>-0.42038999999999999</v>
      </c>
      <c r="F50">
        <v>0</v>
      </c>
      <c r="H50">
        <f t="shared" ca="1" si="1"/>
        <v>0.41774</v>
      </c>
    </row>
    <row r="51" spans="1:8" x14ac:dyDescent="0.3">
      <c r="A51">
        <v>0.40559000000000001</v>
      </c>
      <c r="C51">
        <f t="shared" ca="1" si="0"/>
        <v>0.11865000000000001</v>
      </c>
      <c r="F51">
        <v>-0.42403999999999997</v>
      </c>
      <c r="H51">
        <f t="shared" ca="1" si="1"/>
        <v>-0.41869000000000001</v>
      </c>
    </row>
    <row r="52" spans="1:8" x14ac:dyDescent="0.3">
      <c r="A52">
        <v>0</v>
      </c>
      <c r="C52">
        <f t="shared" ca="1" si="0"/>
        <v>0.27456999999999998</v>
      </c>
      <c r="F52">
        <v>0</v>
      </c>
      <c r="H52">
        <f t="shared" ca="1" si="1"/>
        <v>9.6873000000000001E-2</v>
      </c>
    </row>
    <row r="53" spans="1:8" x14ac:dyDescent="0.3">
      <c r="A53">
        <v>-9.2011999999999997E-2</v>
      </c>
      <c r="C53">
        <f t="shared" ca="1" si="0"/>
        <v>-0.45610000000000001</v>
      </c>
      <c r="F53">
        <v>0.40246999999999999</v>
      </c>
      <c r="H53">
        <f t="shared" ca="1" si="1"/>
        <v>0.29963000000000001</v>
      </c>
    </row>
    <row r="54" spans="1:8" x14ac:dyDescent="0.3">
      <c r="A54">
        <v>0</v>
      </c>
      <c r="C54">
        <f t="shared" ca="1" si="0"/>
        <v>0.28604000000000002</v>
      </c>
      <c r="F54">
        <v>0</v>
      </c>
      <c r="H54">
        <f t="shared" ca="1" si="1"/>
        <v>-0.46514</v>
      </c>
    </row>
    <row r="55" spans="1:8" x14ac:dyDescent="0.3">
      <c r="A55">
        <v>-0.29263</v>
      </c>
      <c r="C55">
        <f t="shared" ca="1" si="0"/>
        <v>0.10455</v>
      </c>
      <c r="F55">
        <v>-7.2775999999999993E-2</v>
      </c>
      <c r="H55">
        <f t="shared" ca="1" si="1"/>
        <v>0.27207999999999999</v>
      </c>
    </row>
    <row r="56" spans="1:8" x14ac:dyDescent="0.3">
      <c r="A56">
        <v>0</v>
      </c>
      <c r="C56">
        <f t="shared" ca="1" si="0"/>
        <v>-0.41453000000000001</v>
      </c>
      <c r="F56">
        <v>0</v>
      </c>
      <c r="H56">
        <f t="shared" ca="1" si="1"/>
        <v>0.13075000000000001</v>
      </c>
    </row>
    <row r="57" spans="1:8" x14ac:dyDescent="0.3">
      <c r="A57">
        <v>0.45193</v>
      </c>
      <c r="C57">
        <f t="shared" ca="1" si="0"/>
        <v>0.40494999999999998</v>
      </c>
      <c r="F57">
        <v>-0.31361</v>
      </c>
      <c r="H57">
        <f t="shared" ca="1" si="1"/>
        <v>-0.43275999999999998</v>
      </c>
    </row>
    <row r="58" spans="1:8" x14ac:dyDescent="0.3">
      <c r="A58">
        <v>0</v>
      </c>
      <c r="C58">
        <f t="shared" ca="1" si="0"/>
        <v>-8.3183000000000007E-2</v>
      </c>
      <c r="F58">
        <v>0</v>
      </c>
      <c r="H58">
        <f t="shared" ca="1" si="1"/>
        <v>0.40117000000000003</v>
      </c>
    </row>
    <row r="59" spans="1:8" x14ac:dyDescent="0.3">
      <c r="A59">
        <v>-0.25730999999999998</v>
      </c>
      <c r="C59">
        <f t="shared" ca="1" si="0"/>
        <v>-0.30270999999999998</v>
      </c>
      <c r="F59">
        <v>0.45883000000000002</v>
      </c>
      <c r="H59">
        <f t="shared" ca="1" si="1"/>
        <v>-6.0302000000000001E-2</v>
      </c>
    </row>
    <row r="60" spans="1:8" x14ac:dyDescent="0.3">
      <c r="A60">
        <v>0</v>
      </c>
      <c r="C60">
        <f t="shared" ca="1" si="0"/>
        <v>0.45523999999999998</v>
      </c>
      <c r="F60">
        <v>0</v>
      </c>
      <c r="H60">
        <f t="shared" ca="1" si="1"/>
        <v>-0.32705000000000001</v>
      </c>
    </row>
    <row r="61" spans="1:8" x14ac:dyDescent="0.3">
      <c r="A61">
        <v>-0.14177000000000001</v>
      </c>
      <c r="C61">
        <f t="shared" ca="1" si="0"/>
        <v>-0.25681999999999999</v>
      </c>
      <c r="F61">
        <v>-0.23766999999999999</v>
      </c>
      <c r="H61">
        <f t="shared" ca="1" si="1"/>
        <v>0.46227000000000001</v>
      </c>
    </row>
    <row r="62" spans="1:8" x14ac:dyDescent="0.3">
      <c r="A62">
        <v>0</v>
      </c>
      <c r="C62">
        <f t="shared" ca="1" si="0"/>
        <v>-0.13958999999999999</v>
      </c>
      <c r="F62">
        <v>0</v>
      </c>
      <c r="H62">
        <f t="shared" ca="1" si="1"/>
        <v>-0.24113000000000001</v>
      </c>
    </row>
    <row r="63" spans="1:8" x14ac:dyDescent="0.3">
      <c r="A63">
        <v>0.42897000000000002</v>
      </c>
      <c r="C63">
        <f t="shared" ca="1" si="0"/>
        <v>0.42837999999999998</v>
      </c>
      <c r="F63">
        <v>-0.17244999999999999</v>
      </c>
      <c r="H63">
        <f t="shared" ca="1" si="1"/>
        <v>-0.16591</v>
      </c>
    </row>
    <row r="64" spans="1:8" x14ac:dyDescent="0.3">
      <c r="A64">
        <v>0</v>
      </c>
      <c r="C64">
        <f t="shared" ca="1" si="0"/>
        <v>-0.38693</v>
      </c>
      <c r="F64">
        <v>0</v>
      </c>
      <c r="H64">
        <f t="shared" ca="1" si="1"/>
        <v>0.44503999999999999</v>
      </c>
    </row>
    <row r="65" spans="1:8" x14ac:dyDescent="0.3">
      <c r="A65">
        <v>-0.37518000000000001</v>
      </c>
      <c r="C65">
        <f t="shared" ca="1" si="0"/>
        <v>4.7188000000000001E-2</v>
      </c>
      <c r="F65">
        <v>0.44746000000000002</v>
      </c>
      <c r="H65">
        <f t="shared" ca="1" si="1"/>
        <v>-0.38108999999999998</v>
      </c>
    </row>
    <row r="66" spans="1:8" x14ac:dyDescent="0.3">
      <c r="A66">
        <v>0</v>
      </c>
      <c r="C66">
        <f t="shared" ref="C66:C119" ca="1" si="2">INDIRECT("A"&amp;(ROW()*2-1))</f>
        <v>0.32893</v>
      </c>
      <c r="F66">
        <v>0</v>
      </c>
      <c r="H66">
        <f t="shared" ref="H66:H114" ca="1" si="3">INDIRECT("F"&amp;(ROW()*2-1))</f>
        <v>2.3347E-2</v>
      </c>
    </row>
    <row r="67" spans="1:8" x14ac:dyDescent="0.3">
      <c r="A67">
        <v>2.2322999999999999E-2</v>
      </c>
      <c r="C67">
        <f t="shared" ca="1" si="2"/>
        <v>-0.45146999999999998</v>
      </c>
      <c r="F67">
        <v>-0.36419000000000001</v>
      </c>
      <c r="H67">
        <f t="shared" ca="1" si="3"/>
        <v>0.35238999999999998</v>
      </c>
    </row>
    <row r="68" spans="1:8" x14ac:dyDescent="0.3">
      <c r="A68">
        <v>0</v>
      </c>
      <c r="C68">
        <f t="shared" ca="1" si="2"/>
        <v>0.22599</v>
      </c>
      <c r="F68">
        <v>0</v>
      </c>
      <c r="H68">
        <f t="shared" ca="1" si="3"/>
        <v>-0.45656999999999998</v>
      </c>
    </row>
    <row r="69" spans="1:8" x14ac:dyDescent="0.3">
      <c r="A69">
        <v>0.34847</v>
      </c>
      <c r="C69">
        <f t="shared" ca="1" si="2"/>
        <v>0.17399000000000001</v>
      </c>
      <c r="F69">
        <v>-8.0099999999999998E-3</v>
      </c>
      <c r="H69">
        <f t="shared" ca="1" si="3"/>
        <v>0.20834</v>
      </c>
    </row>
    <row r="70" spans="1:8" x14ac:dyDescent="0.3">
      <c r="A70">
        <v>0</v>
      </c>
      <c r="C70">
        <f t="shared" ca="1" si="2"/>
        <v>-0.43880000000000002</v>
      </c>
      <c r="F70">
        <v>0</v>
      </c>
      <c r="H70">
        <f t="shared" ca="1" si="3"/>
        <v>0.20075000000000001</v>
      </c>
    </row>
    <row r="71" spans="1:8" x14ac:dyDescent="0.3">
      <c r="A71">
        <v>-0.44351000000000002</v>
      </c>
      <c r="C71">
        <f t="shared" ca="1" si="2"/>
        <v>0.36799999999999999</v>
      </c>
      <c r="F71">
        <v>0.37402000000000002</v>
      </c>
      <c r="H71">
        <f t="shared" ca="1" si="3"/>
        <v>-0.45639999999999997</v>
      </c>
    </row>
    <row r="72" spans="1:8" x14ac:dyDescent="0.3">
      <c r="A72">
        <v>0</v>
      </c>
      <c r="C72">
        <f t="shared" ca="1" si="2"/>
        <v>-1.0828000000000001E-2</v>
      </c>
      <c r="F72">
        <v>0</v>
      </c>
      <c r="H72">
        <f t="shared" ca="1" si="3"/>
        <v>0.35668</v>
      </c>
    </row>
    <row r="73" spans="1:8" x14ac:dyDescent="0.3">
      <c r="A73">
        <v>0.19072</v>
      </c>
      <c r="C73">
        <f t="shared" ca="1" si="2"/>
        <v>-0.35349999999999998</v>
      </c>
      <c r="F73">
        <v>-0.44591999999999998</v>
      </c>
      <c r="H73">
        <f t="shared" ca="1" si="3"/>
        <v>2.3195E-2</v>
      </c>
    </row>
    <row r="74" spans="1:8" x14ac:dyDescent="0.3">
      <c r="A74">
        <v>0</v>
      </c>
      <c r="C74">
        <f t="shared" ca="1" si="2"/>
        <v>0.44728000000000001</v>
      </c>
      <c r="F74">
        <v>0</v>
      </c>
      <c r="H74">
        <f t="shared" ca="1" si="3"/>
        <v>-0.38673000000000002</v>
      </c>
    </row>
    <row r="75" spans="1:8" x14ac:dyDescent="0.3">
      <c r="A75">
        <v>0.21110000000000001</v>
      </c>
      <c r="C75">
        <f t="shared" ca="1" si="2"/>
        <v>-0.18451999999999999</v>
      </c>
      <c r="F75">
        <v>0.16979</v>
      </c>
      <c r="H75">
        <f t="shared" ca="1" si="3"/>
        <v>0.44364999999999999</v>
      </c>
    </row>
    <row r="76" spans="1:8" x14ac:dyDescent="0.3">
      <c r="A76">
        <v>0</v>
      </c>
      <c r="C76">
        <f t="shared" ca="1" si="2"/>
        <v>-0.22669</v>
      </c>
      <c r="F76">
        <v>0</v>
      </c>
      <c r="H76">
        <f t="shared" ca="1" si="3"/>
        <v>-0.14027999999999999</v>
      </c>
    </row>
    <row r="77" spans="1:8" x14ac:dyDescent="0.3">
      <c r="A77">
        <v>-0.44851999999999997</v>
      </c>
      <c r="C77">
        <f t="shared" ca="1" si="2"/>
        <v>0.4577</v>
      </c>
      <c r="F77">
        <v>0.23841000000000001</v>
      </c>
      <c r="H77">
        <f t="shared" ca="1" si="3"/>
        <v>-0.27338000000000001</v>
      </c>
    </row>
    <row r="78" spans="1:8" x14ac:dyDescent="0.3">
      <c r="A78">
        <v>0</v>
      </c>
      <c r="C78">
        <f t="shared" ca="1" si="2"/>
        <v>-0.32874999999999999</v>
      </c>
      <c r="F78">
        <v>0</v>
      </c>
      <c r="H78">
        <f t="shared" ca="1" si="3"/>
        <v>0.47632000000000002</v>
      </c>
    </row>
    <row r="79" spans="1:8" x14ac:dyDescent="0.3">
      <c r="A79">
        <v>0.33878000000000003</v>
      </c>
      <c r="C79">
        <f t="shared" ca="1" si="2"/>
        <v>-6.9144999999999998E-2</v>
      </c>
      <c r="F79">
        <v>-0.46189000000000002</v>
      </c>
      <c r="H79">
        <f t="shared" ca="1" si="3"/>
        <v>-0.28516999999999998</v>
      </c>
    </row>
    <row r="80" spans="1:8" x14ac:dyDescent="0.3">
      <c r="A80">
        <v>0</v>
      </c>
      <c r="C80">
        <f t="shared" ca="1" si="2"/>
        <v>0.41113</v>
      </c>
      <c r="F80">
        <v>0</v>
      </c>
      <c r="H80">
        <f t="shared" ca="1" si="3"/>
        <v>-0.13203000000000001</v>
      </c>
    </row>
    <row r="81" spans="1:8" x14ac:dyDescent="0.3">
      <c r="A81">
        <v>3.2704999999999998E-2</v>
      </c>
      <c r="C81">
        <f t="shared" ca="1" si="2"/>
        <v>-0.42959000000000003</v>
      </c>
      <c r="F81">
        <v>0.3286</v>
      </c>
      <c r="H81">
        <f t="shared" ca="1" si="3"/>
        <v>0.44840999999999998</v>
      </c>
    </row>
    <row r="82" spans="1:8" x14ac:dyDescent="0.3">
      <c r="A82">
        <v>0</v>
      </c>
      <c r="C82">
        <f t="shared" ca="1" si="2"/>
        <v>0.1022</v>
      </c>
      <c r="F82">
        <v>0</v>
      </c>
      <c r="H82">
        <f t="shared" ca="1" si="3"/>
        <v>-0.39552999999999999</v>
      </c>
    </row>
    <row r="83" spans="1:8" x14ac:dyDescent="0.3">
      <c r="A83">
        <v>-0.37902999999999998</v>
      </c>
      <c r="C83">
        <f t="shared" ca="1" si="2"/>
        <v>0.30070999999999998</v>
      </c>
      <c r="F83">
        <v>5.8147999999999998E-2</v>
      </c>
      <c r="H83">
        <f t="shared" ca="1" si="3"/>
        <v>5.058E-2</v>
      </c>
    </row>
    <row r="84" spans="1:8" x14ac:dyDescent="0.3">
      <c r="A84">
        <v>0</v>
      </c>
      <c r="C84">
        <f t="shared" ca="1" si="2"/>
        <v>-0.48480000000000001</v>
      </c>
      <c r="F84">
        <v>0</v>
      </c>
      <c r="H84">
        <f t="shared" ca="1" si="3"/>
        <v>0.33577000000000001</v>
      </c>
    </row>
    <row r="85" spans="1:8" x14ac:dyDescent="0.3">
      <c r="A85">
        <v>0.43315999999999999</v>
      </c>
      <c r="C85">
        <f t="shared" ca="1" si="2"/>
        <v>0.28745999999999999</v>
      </c>
      <c r="F85">
        <v>-0.40006000000000003</v>
      </c>
      <c r="H85">
        <f t="shared" ca="1" si="3"/>
        <v>-0.45080999999999999</v>
      </c>
    </row>
    <row r="86" spans="1:8" x14ac:dyDescent="0.3">
      <c r="A86">
        <v>0</v>
      </c>
      <c r="C86">
        <f t="shared" ca="1" si="2"/>
        <v>0.11829000000000001</v>
      </c>
      <c r="F86">
        <v>0</v>
      </c>
      <c r="H86">
        <f t="shared" ca="1" si="3"/>
        <v>0.23366000000000001</v>
      </c>
    </row>
    <row r="87" spans="1:8" x14ac:dyDescent="0.3">
      <c r="A87">
        <v>-0.15336</v>
      </c>
      <c r="C87">
        <f t="shared" ca="1" si="2"/>
        <v>-0.4556</v>
      </c>
      <c r="F87">
        <v>0.43356</v>
      </c>
      <c r="H87">
        <f t="shared" ca="1" si="3"/>
        <v>0.13563</v>
      </c>
    </row>
    <row r="88" spans="1:8" x14ac:dyDescent="0.3">
      <c r="A88">
        <v>0</v>
      </c>
      <c r="C88">
        <f t="shared" ca="1" si="2"/>
        <v>0.47186</v>
      </c>
      <c r="F88">
        <v>0</v>
      </c>
      <c r="H88">
        <f t="shared" ca="1" si="3"/>
        <v>-0.40878999999999999</v>
      </c>
    </row>
    <row r="89" spans="1:8" x14ac:dyDescent="0.3">
      <c r="A89">
        <v>-0.24467</v>
      </c>
      <c r="C89">
        <f t="shared" ca="1" si="2"/>
        <v>-0.13016</v>
      </c>
      <c r="F89">
        <v>-0.13283</v>
      </c>
      <c r="H89">
        <f t="shared" ca="1" si="3"/>
        <v>0.36742999999999998</v>
      </c>
    </row>
    <row r="90" spans="1:8" x14ac:dyDescent="0.3">
      <c r="A90">
        <v>0</v>
      </c>
      <c r="C90">
        <f t="shared" ca="1" si="2"/>
        <v>-0.29547000000000001</v>
      </c>
      <c r="F90">
        <v>0</v>
      </c>
      <c r="H90">
        <f t="shared" ca="1" si="3"/>
        <v>-0.11113000000000001</v>
      </c>
    </row>
    <row r="91" spans="1:8" x14ac:dyDescent="0.3">
      <c r="A91">
        <v>0.45407999999999998</v>
      </c>
      <c r="C91">
        <f t="shared" ca="1" si="2"/>
        <v>0.51244000000000001</v>
      </c>
      <c r="F91">
        <v>-0.27030999999999999</v>
      </c>
      <c r="H91">
        <f t="shared" ca="1" si="3"/>
        <v>-0.22034000000000001</v>
      </c>
    </row>
    <row r="92" spans="1:8" x14ac:dyDescent="0.3">
      <c r="A92">
        <v>0</v>
      </c>
      <c r="C92">
        <f t="shared" ca="1" si="2"/>
        <v>-0.38544</v>
      </c>
      <c r="F92">
        <v>0</v>
      </c>
      <c r="H92">
        <f t="shared" ca="1" si="3"/>
        <v>0.40784999999999999</v>
      </c>
    </row>
    <row r="93" spans="1:8" x14ac:dyDescent="0.3">
      <c r="A93">
        <v>-0.31344</v>
      </c>
      <c r="C93">
        <f t="shared" ca="1" si="2"/>
        <v>8.0099999999999998E-3</v>
      </c>
      <c r="F93">
        <v>0.46505000000000002</v>
      </c>
      <c r="H93">
        <f t="shared" ca="1" si="3"/>
        <v>-0.32464999999999999</v>
      </c>
    </row>
    <row r="94" spans="1:8" x14ac:dyDescent="0.3">
      <c r="A94">
        <v>0</v>
      </c>
      <c r="C94">
        <f t="shared" ca="1" si="2"/>
        <v>0.37537999999999999</v>
      </c>
      <c r="F94">
        <v>0</v>
      </c>
      <c r="H94">
        <f t="shared" ca="1" si="3"/>
        <v>3.032E-2</v>
      </c>
    </row>
    <row r="95" spans="1:8" x14ac:dyDescent="0.3">
      <c r="A95">
        <v>-6.8847000000000005E-2</v>
      </c>
      <c r="C95">
        <f t="shared" ca="1" si="2"/>
        <v>-0.50873999999999997</v>
      </c>
      <c r="F95">
        <v>-0.30129</v>
      </c>
      <c r="H95">
        <f t="shared" ca="1" si="3"/>
        <v>0.28426000000000001</v>
      </c>
    </row>
    <row r="96" spans="1:8" x14ac:dyDescent="0.3">
      <c r="A96">
        <v>0</v>
      </c>
      <c r="C96">
        <f t="shared" ca="1" si="2"/>
        <v>0.31374000000000002</v>
      </c>
      <c r="F96">
        <v>0</v>
      </c>
      <c r="H96">
        <f t="shared" ca="1" si="3"/>
        <v>-0.41011999999999998</v>
      </c>
    </row>
    <row r="97" spans="1:8" x14ac:dyDescent="0.3">
      <c r="A97">
        <v>0.39805000000000001</v>
      </c>
      <c r="C97">
        <f t="shared" ca="1" si="2"/>
        <v>8.8010000000000005E-2</v>
      </c>
      <c r="F97">
        <v>-9.4747999999999999E-2</v>
      </c>
      <c r="H97">
        <f t="shared" ca="1" si="3"/>
        <v>0.27060000000000001</v>
      </c>
    </row>
    <row r="98" spans="1:8" x14ac:dyDescent="0.3">
      <c r="A98">
        <v>0</v>
      </c>
      <c r="C98">
        <f t="shared" ca="1" si="2"/>
        <v>-0.43085000000000001</v>
      </c>
      <c r="F98">
        <v>0</v>
      </c>
      <c r="H98">
        <f t="shared" ca="1" si="3"/>
        <v>4.7129999999999998E-2</v>
      </c>
    </row>
    <row r="99" spans="1:8" x14ac:dyDescent="0.3">
      <c r="A99">
        <v>-0.42038999999999999</v>
      </c>
      <c r="C99">
        <f t="shared" ca="1" si="2"/>
        <v>0.49636000000000002</v>
      </c>
      <c r="F99">
        <v>0.41774</v>
      </c>
      <c r="H99">
        <f t="shared" ca="1" si="3"/>
        <v>-0.33328000000000002</v>
      </c>
    </row>
    <row r="100" spans="1:8" x14ac:dyDescent="0.3">
      <c r="A100">
        <v>0</v>
      </c>
      <c r="C100">
        <f t="shared" ca="1" si="2"/>
        <v>-0.23258999999999999</v>
      </c>
      <c r="F100">
        <v>0</v>
      </c>
      <c r="H100">
        <f t="shared" ca="1" si="3"/>
        <v>0.40416999999999997</v>
      </c>
    </row>
    <row r="101" spans="1:8" x14ac:dyDescent="0.3">
      <c r="A101">
        <v>0.11865000000000001</v>
      </c>
      <c r="C101">
        <f t="shared" ca="1" si="2"/>
        <v>-0.18279999999999999</v>
      </c>
      <c r="F101">
        <v>-0.41869000000000001</v>
      </c>
      <c r="H101">
        <f t="shared" ca="1" si="3"/>
        <v>-0.20749000000000001</v>
      </c>
    </row>
    <row r="102" spans="1:8" x14ac:dyDescent="0.3">
      <c r="A102">
        <v>0</v>
      </c>
      <c r="C102">
        <f t="shared" ca="1" si="2"/>
        <v>0.48053000000000001</v>
      </c>
      <c r="F102">
        <v>0</v>
      </c>
      <c r="H102">
        <f t="shared" ca="1" si="3"/>
        <v>-0.12454</v>
      </c>
    </row>
    <row r="103" spans="1:8" x14ac:dyDescent="0.3">
      <c r="A103">
        <v>0.27456999999999998</v>
      </c>
      <c r="C103">
        <f t="shared" ca="1" si="2"/>
        <v>-0.45826</v>
      </c>
      <c r="F103">
        <v>9.6873000000000001E-2</v>
      </c>
      <c r="H103">
        <f t="shared" ca="1" si="3"/>
        <v>0.37615999999999999</v>
      </c>
    </row>
    <row r="104" spans="1:8" x14ac:dyDescent="0.3">
      <c r="A104">
        <v>0</v>
      </c>
      <c r="C104">
        <f t="shared" ca="1" si="2"/>
        <v>0.13914000000000001</v>
      </c>
      <c r="F104">
        <v>0</v>
      </c>
      <c r="H104">
        <f t="shared" ca="1" si="3"/>
        <v>-0.37808000000000003</v>
      </c>
    </row>
    <row r="105" spans="1:8" x14ac:dyDescent="0.3">
      <c r="A105">
        <v>-0.45610000000000001</v>
      </c>
      <c r="C105">
        <f t="shared" ca="1" si="2"/>
        <v>0.27156999999999998</v>
      </c>
      <c r="F105">
        <v>0.29963000000000001</v>
      </c>
      <c r="H105">
        <f t="shared" ca="1" si="3"/>
        <v>0.13464999999999999</v>
      </c>
    </row>
    <row r="106" spans="1:8" x14ac:dyDescent="0.3">
      <c r="A106">
        <v>0</v>
      </c>
      <c r="C106">
        <f t="shared" ca="1" si="2"/>
        <v>-0.50144999999999995</v>
      </c>
      <c r="F106">
        <v>0</v>
      </c>
      <c r="H106">
        <f t="shared" ca="1" si="3"/>
        <v>0.19728999999999999</v>
      </c>
    </row>
    <row r="107" spans="1:8" x14ac:dyDescent="0.3">
      <c r="A107">
        <v>0.28604000000000002</v>
      </c>
      <c r="C107">
        <f t="shared" ca="1" si="2"/>
        <v>0.40799000000000002</v>
      </c>
      <c r="F107">
        <v>-0.46514</v>
      </c>
      <c r="H107">
        <f t="shared" ca="1" si="3"/>
        <v>-0.39800999999999997</v>
      </c>
    </row>
    <row r="108" spans="1:8" x14ac:dyDescent="0.3">
      <c r="A108">
        <v>0</v>
      </c>
      <c r="F108">
        <v>0</v>
      </c>
    </row>
    <row r="109" spans="1:8" x14ac:dyDescent="0.3">
      <c r="A109">
        <v>0.10455</v>
      </c>
      <c r="F109">
        <v>0.27207999999999999</v>
      </c>
    </row>
    <row r="110" spans="1:8" x14ac:dyDescent="0.3">
      <c r="A110">
        <v>0</v>
      </c>
      <c r="F110">
        <v>0</v>
      </c>
    </row>
    <row r="111" spans="1:8" x14ac:dyDescent="0.3">
      <c r="A111">
        <v>-0.41453000000000001</v>
      </c>
      <c r="F111">
        <v>0.13075000000000001</v>
      </c>
    </row>
    <row r="112" spans="1:8" x14ac:dyDescent="0.3">
      <c r="A112">
        <v>0</v>
      </c>
      <c r="F112">
        <v>0</v>
      </c>
    </row>
    <row r="113" spans="1:6" x14ac:dyDescent="0.3">
      <c r="A113">
        <v>0.40494999999999998</v>
      </c>
      <c r="F113">
        <v>-0.43275999999999998</v>
      </c>
    </row>
    <row r="114" spans="1:6" x14ac:dyDescent="0.3">
      <c r="A114">
        <v>0</v>
      </c>
      <c r="F114">
        <v>0</v>
      </c>
    </row>
    <row r="115" spans="1:6" x14ac:dyDescent="0.3">
      <c r="A115">
        <v>-8.3183000000000007E-2</v>
      </c>
      <c r="F115">
        <v>0.40117000000000003</v>
      </c>
    </row>
    <row r="116" spans="1:6" x14ac:dyDescent="0.3">
      <c r="A116">
        <v>0</v>
      </c>
      <c r="F116">
        <v>0</v>
      </c>
    </row>
    <row r="117" spans="1:6" x14ac:dyDescent="0.3">
      <c r="A117">
        <v>-0.30270999999999998</v>
      </c>
      <c r="F117">
        <v>-6.0302000000000001E-2</v>
      </c>
    </row>
    <row r="118" spans="1:6" x14ac:dyDescent="0.3">
      <c r="A118">
        <v>0</v>
      </c>
      <c r="F118">
        <v>0</v>
      </c>
    </row>
    <row r="119" spans="1:6" x14ac:dyDescent="0.3">
      <c r="A119">
        <v>0.45523999999999998</v>
      </c>
      <c r="F119">
        <v>-0.32705000000000001</v>
      </c>
    </row>
    <row r="120" spans="1:6" x14ac:dyDescent="0.3">
      <c r="A120">
        <v>0</v>
      </c>
      <c r="F120">
        <v>0</v>
      </c>
    </row>
    <row r="121" spans="1:6" x14ac:dyDescent="0.3">
      <c r="A121">
        <v>-0.25681999999999999</v>
      </c>
      <c r="F121">
        <v>0.46227000000000001</v>
      </c>
    </row>
    <row r="122" spans="1:6" x14ac:dyDescent="0.3">
      <c r="A122">
        <v>0</v>
      </c>
      <c r="F122">
        <v>0</v>
      </c>
    </row>
    <row r="123" spans="1:6" x14ac:dyDescent="0.3">
      <c r="A123">
        <v>-0.13958999999999999</v>
      </c>
      <c r="F123">
        <v>-0.24113000000000001</v>
      </c>
    </row>
    <row r="124" spans="1:6" x14ac:dyDescent="0.3">
      <c r="A124">
        <v>0</v>
      </c>
      <c r="F124">
        <v>0</v>
      </c>
    </row>
    <row r="125" spans="1:6" x14ac:dyDescent="0.3">
      <c r="A125">
        <v>0.42837999999999998</v>
      </c>
      <c r="F125">
        <v>-0.16591</v>
      </c>
    </row>
    <row r="126" spans="1:6" x14ac:dyDescent="0.3">
      <c r="A126">
        <v>0</v>
      </c>
      <c r="F126">
        <v>0</v>
      </c>
    </row>
    <row r="127" spans="1:6" x14ac:dyDescent="0.3">
      <c r="A127">
        <v>-0.38693</v>
      </c>
      <c r="F127">
        <v>0.44503999999999999</v>
      </c>
    </row>
    <row r="128" spans="1:6" x14ac:dyDescent="0.3">
      <c r="A128">
        <v>0</v>
      </c>
      <c r="F128">
        <v>0</v>
      </c>
    </row>
    <row r="129" spans="1:6" x14ac:dyDescent="0.3">
      <c r="A129">
        <v>4.7188000000000001E-2</v>
      </c>
      <c r="F129">
        <v>-0.38108999999999998</v>
      </c>
    </row>
    <row r="130" spans="1:6" x14ac:dyDescent="0.3">
      <c r="A130">
        <v>0</v>
      </c>
      <c r="F130">
        <v>0</v>
      </c>
    </row>
    <row r="131" spans="1:6" x14ac:dyDescent="0.3">
      <c r="A131">
        <v>0.32893</v>
      </c>
      <c r="F131">
        <v>2.3347E-2</v>
      </c>
    </row>
    <row r="132" spans="1:6" x14ac:dyDescent="0.3">
      <c r="A132">
        <v>0</v>
      </c>
      <c r="F132">
        <v>0</v>
      </c>
    </row>
    <row r="133" spans="1:6" x14ac:dyDescent="0.3">
      <c r="A133">
        <v>-0.45146999999999998</v>
      </c>
      <c r="F133">
        <v>0.35238999999999998</v>
      </c>
    </row>
    <row r="134" spans="1:6" x14ac:dyDescent="0.3">
      <c r="A134">
        <v>0</v>
      </c>
      <c r="F134">
        <v>0</v>
      </c>
    </row>
    <row r="135" spans="1:6" x14ac:dyDescent="0.3">
      <c r="A135">
        <v>0.22599</v>
      </c>
      <c r="F135">
        <v>-0.45656999999999998</v>
      </c>
    </row>
    <row r="136" spans="1:6" x14ac:dyDescent="0.3">
      <c r="A136">
        <v>0</v>
      </c>
      <c r="F136">
        <v>0</v>
      </c>
    </row>
    <row r="137" spans="1:6" x14ac:dyDescent="0.3">
      <c r="A137">
        <v>0.17399000000000001</v>
      </c>
      <c r="F137">
        <v>0.20834</v>
      </c>
    </row>
    <row r="138" spans="1:6" x14ac:dyDescent="0.3">
      <c r="A138">
        <v>0</v>
      </c>
      <c r="F138">
        <v>0</v>
      </c>
    </row>
    <row r="139" spans="1:6" x14ac:dyDescent="0.3">
      <c r="A139">
        <v>-0.43880000000000002</v>
      </c>
      <c r="F139">
        <v>0.20075000000000001</v>
      </c>
    </row>
    <row r="140" spans="1:6" x14ac:dyDescent="0.3">
      <c r="A140">
        <v>0</v>
      </c>
      <c r="F140">
        <v>0</v>
      </c>
    </row>
    <row r="141" spans="1:6" x14ac:dyDescent="0.3">
      <c r="A141">
        <v>0.36799999999999999</v>
      </c>
      <c r="F141">
        <v>-0.45639999999999997</v>
      </c>
    </row>
    <row r="142" spans="1:6" x14ac:dyDescent="0.3">
      <c r="A142">
        <v>0</v>
      </c>
      <c r="F142">
        <v>0</v>
      </c>
    </row>
    <row r="143" spans="1:6" x14ac:dyDescent="0.3">
      <c r="A143">
        <v>-1.0828000000000001E-2</v>
      </c>
      <c r="F143">
        <v>0.35668</v>
      </c>
    </row>
    <row r="144" spans="1:6" x14ac:dyDescent="0.3">
      <c r="A144">
        <v>0</v>
      </c>
      <c r="F144">
        <v>0</v>
      </c>
    </row>
    <row r="145" spans="1:6" x14ac:dyDescent="0.3">
      <c r="A145">
        <v>-0.35349999999999998</v>
      </c>
      <c r="F145">
        <v>2.3195E-2</v>
      </c>
    </row>
    <row r="146" spans="1:6" x14ac:dyDescent="0.3">
      <c r="A146">
        <v>0</v>
      </c>
      <c r="F146">
        <v>0</v>
      </c>
    </row>
    <row r="147" spans="1:6" x14ac:dyDescent="0.3">
      <c r="A147">
        <v>0.44728000000000001</v>
      </c>
      <c r="F147">
        <v>-0.38673000000000002</v>
      </c>
    </row>
    <row r="148" spans="1:6" x14ac:dyDescent="0.3">
      <c r="A148">
        <v>0</v>
      </c>
      <c r="F148">
        <v>0</v>
      </c>
    </row>
    <row r="149" spans="1:6" x14ac:dyDescent="0.3">
      <c r="A149">
        <v>-0.18451999999999999</v>
      </c>
      <c r="F149">
        <v>0.44364999999999999</v>
      </c>
    </row>
    <row r="150" spans="1:6" x14ac:dyDescent="0.3">
      <c r="A150">
        <v>0</v>
      </c>
      <c r="F150">
        <v>0</v>
      </c>
    </row>
    <row r="151" spans="1:6" x14ac:dyDescent="0.3">
      <c r="A151">
        <v>-0.22669</v>
      </c>
      <c r="F151">
        <v>-0.14027999999999999</v>
      </c>
    </row>
    <row r="152" spans="1:6" x14ac:dyDescent="0.3">
      <c r="A152">
        <v>0</v>
      </c>
      <c r="F152">
        <v>0</v>
      </c>
    </row>
    <row r="153" spans="1:6" x14ac:dyDescent="0.3">
      <c r="A153">
        <v>0.4577</v>
      </c>
      <c r="F153">
        <v>-0.27338000000000001</v>
      </c>
    </row>
    <row r="154" spans="1:6" x14ac:dyDescent="0.3">
      <c r="A154">
        <v>0</v>
      </c>
      <c r="F154">
        <v>0</v>
      </c>
    </row>
    <row r="155" spans="1:6" x14ac:dyDescent="0.3">
      <c r="A155">
        <v>-0.32874999999999999</v>
      </c>
      <c r="F155">
        <v>0.47632000000000002</v>
      </c>
    </row>
    <row r="156" spans="1:6" x14ac:dyDescent="0.3">
      <c r="A156">
        <v>0</v>
      </c>
      <c r="F156">
        <v>0</v>
      </c>
    </row>
    <row r="157" spans="1:6" x14ac:dyDescent="0.3">
      <c r="A157">
        <v>-6.9144999999999998E-2</v>
      </c>
      <c r="F157">
        <v>-0.28516999999999998</v>
      </c>
    </row>
    <row r="158" spans="1:6" x14ac:dyDescent="0.3">
      <c r="A158">
        <v>0</v>
      </c>
      <c r="F158">
        <v>0</v>
      </c>
    </row>
    <row r="159" spans="1:6" x14ac:dyDescent="0.3">
      <c r="A159">
        <v>0.41113</v>
      </c>
      <c r="F159">
        <v>-0.13203000000000001</v>
      </c>
    </row>
    <row r="160" spans="1:6" x14ac:dyDescent="0.3">
      <c r="A160">
        <v>0</v>
      </c>
      <c r="F160">
        <v>0</v>
      </c>
    </row>
    <row r="161" spans="1:6" x14ac:dyDescent="0.3">
      <c r="A161">
        <v>-0.42959000000000003</v>
      </c>
      <c r="F161">
        <v>0.44840999999999998</v>
      </c>
    </row>
    <row r="162" spans="1:6" x14ac:dyDescent="0.3">
      <c r="A162">
        <v>0</v>
      </c>
      <c r="F162">
        <v>0</v>
      </c>
    </row>
    <row r="163" spans="1:6" x14ac:dyDescent="0.3">
      <c r="A163">
        <v>0.1022</v>
      </c>
      <c r="F163">
        <v>-0.39552999999999999</v>
      </c>
    </row>
    <row r="164" spans="1:6" x14ac:dyDescent="0.3">
      <c r="A164">
        <v>0</v>
      </c>
      <c r="F164">
        <v>0</v>
      </c>
    </row>
    <row r="165" spans="1:6" x14ac:dyDescent="0.3">
      <c r="A165">
        <v>0.30070999999999998</v>
      </c>
      <c r="F165">
        <v>5.058E-2</v>
      </c>
    </row>
    <row r="166" spans="1:6" x14ac:dyDescent="0.3">
      <c r="A166">
        <v>0</v>
      </c>
      <c r="F166">
        <v>0</v>
      </c>
    </row>
    <row r="167" spans="1:6" x14ac:dyDescent="0.3">
      <c r="A167">
        <v>-0.48480000000000001</v>
      </c>
      <c r="F167">
        <v>0.33577000000000001</v>
      </c>
    </row>
    <row r="168" spans="1:6" x14ac:dyDescent="0.3">
      <c r="A168">
        <v>0</v>
      </c>
      <c r="F168">
        <v>0</v>
      </c>
    </row>
    <row r="169" spans="1:6" x14ac:dyDescent="0.3">
      <c r="A169">
        <v>0.28745999999999999</v>
      </c>
      <c r="F169">
        <v>-0.45080999999999999</v>
      </c>
    </row>
    <row r="170" spans="1:6" x14ac:dyDescent="0.3">
      <c r="A170">
        <v>0</v>
      </c>
      <c r="F170">
        <v>0</v>
      </c>
    </row>
    <row r="171" spans="1:6" x14ac:dyDescent="0.3">
      <c r="A171">
        <v>0.11829000000000001</v>
      </c>
      <c r="F171">
        <v>0.23366000000000001</v>
      </c>
    </row>
    <row r="172" spans="1:6" x14ac:dyDescent="0.3">
      <c r="A172">
        <v>0</v>
      </c>
      <c r="F172">
        <v>0</v>
      </c>
    </row>
    <row r="173" spans="1:6" x14ac:dyDescent="0.3">
      <c r="A173">
        <v>-0.4556</v>
      </c>
      <c r="F173">
        <v>0.13563</v>
      </c>
    </row>
    <row r="174" spans="1:6" x14ac:dyDescent="0.3">
      <c r="A174">
        <v>0</v>
      </c>
      <c r="F174">
        <v>0</v>
      </c>
    </row>
    <row r="175" spans="1:6" x14ac:dyDescent="0.3">
      <c r="A175">
        <v>0.47186</v>
      </c>
      <c r="F175">
        <v>-0.40878999999999999</v>
      </c>
    </row>
    <row r="176" spans="1:6" x14ac:dyDescent="0.3">
      <c r="A176">
        <v>0</v>
      </c>
      <c r="F176">
        <v>0</v>
      </c>
    </row>
    <row r="177" spans="1:6" x14ac:dyDescent="0.3">
      <c r="A177">
        <v>-0.13016</v>
      </c>
      <c r="F177">
        <v>0.36742999999999998</v>
      </c>
    </row>
    <row r="178" spans="1:6" x14ac:dyDescent="0.3">
      <c r="A178">
        <v>0</v>
      </c>
      <c r="F178">
        <v>0</v>
      </c>
    </row>
    <row r="179" spans="1:6" x14ac:dyDescent="0.3">
      <c r="A179">
        <v>-0.29547000000000001</v>
      </c>
      <c r="F179">
        <v>-0.11113000000000001</v>
      </c>
    </row>
    <row r="180" spans="1:6" x14ac:dyDescent="0.3">
      <c r="A180">
        <v>0</v>
      </c>
      <c r="F180">
        <v>0</v>
      </c>
    </row>
    <row r="181" spans="1:6" x14ac:dyDescent="0.3">
      <c r="A181">
        <v>0.51244000000000001</v>
      </c>
      <c r="F181">
        <v>-0.22034000000000001</v>
      </c>
    </row>
    <row r="182" spans="1:6" x14ac:dyDescent="0.3">
      <c r="A182">
        <v>0</v>
      </c>
      <c r="F182">
        <v>0</v>
      </c>
    </row>
    <row r="183" spans="1:6" x14ac:dyDescent="0.3">
      <c r="A183">
        <v>-0.38544</v>
      </c>
      <c r="F183">
        <v>0.40784999999999999</v>
      </c>
    </row>
    <row r="184" spans="1:6" x14ac:dyDescent="0.3">
      <c r="A184">
        <v>0</v>
      </c>
      <c r="F184">
        <v>0</v>
      </c>
    </row>
    <row r="185" spans="1:6" x14ac:dyDescent="0.3">
      <c r="A185">
        <v>8.0099999999999998E-3</v>
      </c>
      <c r="F185">
        <v>-0.32464999999999999</v>
      </c>
    </row>
    <row r="186" spans="1:6" x14ac:dyDescent="0.3">
      <c r="A186">
        <v>0</v>
      </c>
      <c r="F186">
        <v>0</v>
      </c>
    </row>
    <row r="187" spans="1:6" x14ac:dyDescent="0.3">
      <c r="A187">
        <v>0.37537999999999999</v>
      </c>
      <c r="F187">
        <v>3.032E-2</v>
      </c>
    </row>
    <row r="188" spans="1:6" x14ac:dyDescent="0.3">
      <c r="A188">
        <v>0</v>
      </c>
      <c r="F188">
        <v>0</v>
      </c>
    </row>
    <row r="189" spans="1:6" x14ac:dyDescent="0.3">
      <c r="A189">
        <v>-0.50873999999999997</v>
      </c>
      <c r="F189">
        <v>0.28426000000000001</v>
      </c>
    </row>
    <row r="190" spans="1:6" x14ac:dyDescent="0.3">
      <c r="A190">
        <v>0</v>
      </c>
      <c r="F190">
        <v>0</v>
      </c>
    </row>
    <row r="191" spans="1:6" x14ac:dyDescent="0.3">
      <c r="A191">
        <v>0.31374000000000002</v>
      </c>
      <c r="F191">
        <v>-0.41011999999999998</v>
      </c>
    </row>
    <row r="192" spans="1:6" x14ac:dyDescent="0.3">
      <c r="A192">
        <v>0</v>
      </c>
      <c r="F192">
        <v>0</v>
      </c>
    </row>
    <row r="193" spans="1:6" x14ac:dyDescent="0.3">
      <c r="A193">
        <v>8.8010000000000005E-2</v>
      </c>
      <c r="F193">
        <v>0.27060000000000001</v>
      </c>
    </row>
    <row r="194" spans="1:6" x14ac:dyDescent="0.3">
      <c r="A194">
        <v>0</v>
      </c>
      <c r="F194">
        <v>0</v>
      </c>
    </row>
    <row r="195" spans="1:6" x14ac:dyDescent="0.3">
      <c r="A195">
        <v>-0.43085000000000001</v>
      </c>
      <c r="F195">
        <v>4.7129999999999998E-2</v>
      </c>
    </row>
    <row r="196" spans="1:6" x14ac:dyDescent="0.3">
      <c r="A196">
        <v>0</v>
      </c>
      <c r="F196">
        <v>0</v>
      </c>
    </row>
    <row r="197" spans="1:6" x14ac:dyDescent="0.3">
      <c r="A197">
        <v>0.49636000000000002</v>
      </c>
      <c r="F197">
        <v>-0.33328000000000002</v>
      </c>
    </row>
    <row r="198" spans="1:6" x14ac:dyDescent="0.3">
      <c r="A198">
        <v>0</v>
      </c>
      <c r="F198">
        <v>0</v>
      </c>
    </row>
    <row r="199" spans="1:6" x14ac:dyDescent="0.3">
      <c r="A199">
        <v>-0.23258999999999999</v>
      </c>
      <c r="F199">
        <v>0.40416999999999997</v>
      </c>
    </row>
    <row r="200" spans="1:6" x14ac:dyDescent="0.3">
      <c r="A200">
        <v>0</v>
      </c>
      <c r="F200">
        <v>0</v>
      </c>
    </row>
    <row r="201" spans="1:6" x14ac:dyDescent="0.3">
      <c r="A201">
        <v>-0.18279999999999999</v>
      </c>
      <c r="F201">
        <v>-0.20749000000000001</v>
      </c>
    </row>
    <row r="202" spans="1:6" x14ac:dyDescent="0.3">
      <c r="A202">
        <v>0</v>
      </c>
      <c r="F202">
        <v>0</v>
      </c>
    </row>
    <row r="203" spans="1:6" x14ac:dyDescent="0.3">
      <c r="A203">
        <v>0.48053000000000001</v>
      </c>
      <c r="F203">
        <v>-0.12454</v>
      </c>
    </row>
    <row r="204" spans="1:6" x14ac:dyDescent="0.3">
      <c r="A204">
        <v>0</v>
      </c>
      <c r="F204">
        <v>0</v>
      </c>
    </row>
    <row r="205" spans="1:6" x14ac:dyDescent="0.3">
      <c r="A205">
        <v>-0.45826</v>
      </c>
      <c r="F205">
        <v>0.37615999999999999</v>
      </c>
    </row>
    <row r="206" spans="1:6" x14ac:dyDescent="0.3">
      <c r="A206">
        <v>0</v>
      </c>
      <c r="F206">
        <v>0</v>
      </c>
    </row>
    <row r="207" spans="1:6" x14ac:dyDescent="0.3">
      <c r="A207">
        <v>0.13914000000000001</v>
      </c>
      <c r="F207">
        <v>-0.37808000000000003</v>
      </c>
    </row>
    <row r="208" spans="1:6" x14ac:dyDescent="0.3">
      <c r="A208">
        <v>0</v>
      </c>
      <c r="F208">
        <v>0</v>
      </c>
    </row>
    <row r="209" spans="1:6" x14ac:dyDescent="0.3">
      <c r="A209">
        <v>0.27156999999999998</v>
      </c>
      <c r="F209">
        <v>0.13464999999999999</v>
      </c>
    </row>
    <row r="210" spans="1:6" x14ac:dyDescent="0.3">
      <c r="A210">
        <v>0</v>
      </c>
      <c r="F210">
        <v>0</v>
      </c>
    </row>
    <row r="211" spans="1:6" x14ac:dyDescent="0.3">
      <c r="A211">
        <v>-0.50144999999999995</v>
      </c>
      <c r="F211">
        <v>0.19728999999999999</v>
      </c>
    </row>
    <row r="212" spans="1:6" x14ac:dyDescent="0.3">
      <c r="A212">
        <v>0</v>
      </c>
      <c r="F212">
        <v>0</v>
      </c>
    </row>
    <row r="213" spans="1:6" x14ac:dyDescent="0.3">
      <c r="A213">
        <v>0.40799000000000002</v>
      </c>
      <c r="F213">
        <v>-0.39800999999999997</v>
      </c>
    </row>
    <row r="214" spans="1:6" x14ac:dyDescent="0.3">
      <c r="A214">
        <v>0</v>
      </c>
      <c r="F21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dxe3_42MeV</vt:lpstr>
      <vt:lpstr>Scatter</vt:lpstr>
      <vt:lpstr>Circularisation</vt:lpstr>
      <vt:lpstr>Cumulative</vt:lpstr>
      <vt:lpstr>HorizKickVM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Stephen Brooks</cp:lastModifiedBy>
  <dcterms:created xsi:type="dcterms:W3CDTF">2019-09-17T17:49:56Z</dcterms:created>
  <dcterms:modified xsi:type="dcterms:W3CDTF">2019-09-17T21:16:20Z</dcterms:modified>
</cp:coreProperties>
</file>